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NNO" sheetId="1" r:id="rId1"/>
    <sheet name="ANNO+1" sheetId="2" r:id="rId2"/>
    <sheet name="ANNO+2" sheetId="3" r:id="rId3"/>
  </sheets>
  <definedNames/>
  <calcPr fullCalcOnLoad="1"/>
</workbook>
</file>

<file path=xl/sharedStrings.xml><?xml version="1.0" encoding="utf-8"?>
<sst xmlns="http://schemas.openxmlformats.org/spreadsheetml/2006/main" count="1086" uniqueCount="109">
  <si>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</si>
  <si>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</si>
  <si>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</si>
  <si>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</si>
  <si>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</si>
  <si>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</si>
  <si>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</si>
  <si>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</si>
  <si>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</si>
  <si>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</si>
  <si>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</si>
  <si>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</si>
  <si>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</si>
  <si>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</si>
  <si>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</si>
  <si>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</si>
  <si>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</si>
  <si>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</si>
  <si>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</si>
  <si>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</si>
  <si>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</si>
  <si>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</si>
  <si>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</si>
  <si>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</si>
  <si>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</si>
  <si>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</si>
  <si>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</si>
  <si>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</si>
  <si>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</si>
  <si>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</si>
  <si>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</si>
  <si>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</si>
  <si>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</si>
  <si>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</si>
  <si>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</si>
  <si>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</si>
  <si>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</si>
  <si>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</si>
  <si>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RIPIANO DISAVANZO DELL'ESERCIZIO</t>
  </si>
  <si>
    <r>
      <rPr>
        <b/>
        <sz val="10"/>
        <rFont val="Arial"/>
        <family val="2"/>
      </rPr>
      <t>Spese (missioni  da 1 a 5)</t>
    </r>
  </si>
  <si>
    <t>Prospetto di cui all'articolo 8, comma  1, del  Decreto  Legge 24 aprile 2014, n. 66</t>
  </si>
  <si>
    <r>
      <rPr>
        <b/>
        <sz val="8"/>
        <rFont val="Arial"/>
        <family val="2"/>
      </rPr>
      <t>TITOLI E MACROAGGREGATI DI SPESA</t>
    </r>
  </si>
  <si>
    <r>
      <rPr>
        <b/>
        <sz val="8"/>
        <rFont val="Arial"/>
        <family val="2"/>
      </rPr>
      <t>Servizi istituzionali, generali e di gestione</t>
    </r>
  </si>
  <si>
    <r>
      <rPr>
        <b/>
        <sz val="8"/>
        <rFont val="Arial"/>
        <family val="2"/>
      </rPr>
      <t>Giustizia</t>
    </r>
  </si>
  <si>
    <r>
      <rPr>
        <b/>
        <sz val="8"/>
        <rFont val="Arial"/>
        <family val="2"/>
      </rPr>
      <t>Ordine pubblico e sicurezza</t>
    </r>
  </si>
  <si>
    <r>
      <rPr>
        <b/>
        <sz val="8"/>
        <rFont val="Arial"/>
        <family val="2"/>
      </rPr>
      <t>Istruzione e diritto allo studio</t>
    </r>
  </si>
  <si>
    <r>
      <rPr>
        <b/>
        <sz val="8"/>
        <rFont val="Arial"/>
        <family val="2"/>
      </rPr>
      <t>Tutela e valorizzazione dei beni e delle attività culturali</t>
    </r>
  </si>
  <si>
    <r>
      <rPr>
        <b/>
        <sz val="8"/>
        <rFont val="Arial"/>
        <family val="2"/>
      </rPr>
      <t>Competenza</t>
    </r>
  </si>
  <si>
    <r>
      <rPr>
        <b/>
        <sz val="8"/>
        <rFont val="Arial"/>
        <family val="2"/>
      </rPr>
      <t>Cassa</t>
    </r>
  </si>
  <si>
    <t>Spese (missioni  da 6 a 10)</t>
  </si>
  <si>
    <t>6</t>
  </si>
  <si>
    <t>7</t>
  </si>
  <si>
    <t>8</t>
  </si>
  <si>
    <t>9</t>
  </si>
  <si>
    <t>10</t>
  </si>
  <si>
    <t>Politiche giovanili, sport e tempo libero</t>
  </si>
  <si>
    <t>Turismo</t>
  </si>
  <si>
    <t>Assetto del territorio ed edilizia abitativa</t>
  </si>
  <si>
    <t>Sviluppo sostenibile e tutele del territorio e dell'ambiente</t>
  </si>
  <si>
    <t>Trasporti e diritto alla mobilità</t>
  </si>
  <si>
    <t>Spese (missioni  da 11 a 15)</t>
  </si>
  <si>
    <t>11</t>
  </si>
  <si>
    <t>12</t>
  </si>
  <si>
    <t>13</t>
  </si>
  <si>
    <t>14</t>
  </si>
  <si>
    <t>15</t>
  </si>
  <si>
    <t>Soccorso civile</t>
  </si>
  <si>
    <t>Diritti sociali, politiche sociali e famiglia</t>
  </si>
  <si>
    <t>Tutela della salute</t>
  </si>
  <si>
    <t>Politiche per il lavoro e la formazione professionale</t>
  </si>
  <si>
    <t xml:space="preserve">Sviluppo economico e competitività </t>
  </si>
  <si>
    <t>Spese (missioni  da 16 a 20)</t>
  </si>
  <si>
    <t>16</t>
  </si>
  <si>
    <t>17</t>
  </si>
  <si>
    <t>18</t>
  </si>
  <si>
    <t>19</t>
  </si>
  <si>
    <t>20</t>
  </si>
  <si>
    <t>Agricoltura, politiche agroalimentari e pesca</t>
  </si>
  <si>
    <t>Energia e diversificazione delle fonti energetiche</t>
  </si>
  <si>
    <t>Relazione con le altre autonomie territoriali e locali</t>
  </si>
  <si>
    <t>Relazioni internazionali</t>
  </si>
  <si>
    <t>Fondi e accantonamenti</t>
  </si>
  <si>
    <t>Spese (missioni  da 50 a 99)</t>
  </si>
  <si>
    <t>50</t>
  </si>
  <si>
    <t>60</t>
  </si>
  <si>
    <t>99</t>
  </si>
  <si>
    <t>Debito pubblico</t>
  </si>
  <si>
    <t>Anticipazioni finanziarie</t>
  </si>
  <si>
    <t>Servizi per conto terzi</t>
  </si>
  <si>
    <t>TOTALE GENERALE DELLE SPESE</t>
  </si>
  <si>
    <t>Ripiano disavanzo</t>
  </si>
  <si>
    <t>ENTI IN CONTABILITA' FINANZIARIA SOGGETTI AL DLGS 118/2011                                                                                                                                                                        Allegato  2/c</t>
  </si>
  <si>
    <t>ENTI IN CONTABILITA' FINANZIARIA SOGGETTI AL DLGS 118/2011                                                                                                                                                                        Allegato  2/d</t>
  </si>
  <si>
    <t>ENTI IN CONTABILITA' FINANZIARIA SOGGETTI AL DLGS 118/2011                                                                                                                                                                        Allegato  2/e</t>
  </si>
  <si>
    <t>ENTI IN CONTABILITA' FINANZIARIA SOGGETTI AL DLGS 118/2011                                                                                                                                                                        Allegato  2/f</t>
  </si>
  <si>
    <t>Fondi per  rimborso  prestiti</t>
  </si>
  <si>
    <t xml:space="preserve">Fondi per  rimborso  prestiti </t>
  </si>
  <si>
    <t>Competenza</t>
  </si>
  <si>
    <t>ENTI IN CONTABILITA' FINANZIARIA SOGGETTI AL DLGS 118/2011  - Regioni,  Province  autonome, enti regionali  e enti locali</t>
  </si>
  <si>
    <t>Allegato 2/b</t>
  </si>
  <si>
    <t>(*) I dati indicano le previsioni di competenza e di cassa (la tabella è predisposta per ciascun esercizio compreso nel bilancio di previsione).</t>
  </si>
  <si>
    <t>di cui fondo pluriennale vincolato</t>
  </si>
  <si>
    <t>TOTALE MISSIONI -TOTALE GENERALE DELLE SPESE</t>
  </si>
  <si>
    <t>Regioni,  Province  autonome, enti regionali  e enti locali</t>
  </si>
  <si>
    <t>Dati previsionali anno (*)</t>
  </si>
  <si>
    <t>COMUNE DI FOGLIZZO (TO)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</si>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</sst>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39993023872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49" fontId="43" fillId="33" borderId="0" xfId="46" applyNumberFormat="1" applyFont="1" applyFill="1" applyBorder="1" applyAlignment="1">
      <alignment vertical="center"/>
      <protection/>
    </xf>
    <xf numFmtId="49" fontId="44" fillId="0" borderId="0" xfId="0" applyNumberFormat="1" applyFont="1" applyAlignment="1">
      <alignment vertical="center"/>
    </xf>
    <xf numFmtId="49" fontId="2" fillId="33" borderId="0" xfId="46" applyNumberFormat="1" applyFont="1" applyFill="1" applyBorder="1" applyAlignment="1">
      <alignment vertical="center"/>
      <protection/>
    </xf>
    <xf numFmtId="49" fontId="45" fillId="33" borderId="0" xfId="46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43" fillId="33" borderId="0" xfId="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43" fillId="33" borderId="11" xfId="47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/>
    </xf>
    <xf numFmtId="49" fontId="43" fillId="34" borderId="12" xfId="47" applyNumberFormat="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15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49" fontId="48" fillId="33" borderId="11" xfId="47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left" wrapText="1"/>
    </xf>
    <xf numFmtId="2" fontId="46" fillId="0" borderId="17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 vertical="center"/>
    </xf>
    <xf numFmtId="2" fontId="46" fillId="34" borderId="16" xfId="0" applyNumberFormat="1" applyFont="1" applyFill="1" applyBorder="1" applyAlignment="1">
      <alignment vertical="center"/>
    </xf>
    <xf numFmtId="49" fontId="49" fillId="33" borderId="0" xfId="47" applyNumberFormat="1" applyFont="1" applyFill="1" applyBorder="1" applyAlignment="1">
      <alignment vertical="center"/>
      <protection/>
    </xf>
    <xf numFmtId="49" fontId="46" fillId="0" borderId="0" xfId="0" applyNumberFormat="1" applyFont="1" applyAlignment="1">
      <alignment vertical="center"/>
    </xf>
    <xf numFmtId="49" fontId="48" fillId="33" borderId="18" xfId="47" applyNumberFormat="1" applyFont="1" applyFill="1" applyBorder="1" applyAlignment="1">
      <alignment vertical="center" wrapText="1"/>
      <protection/>
    </xf>
    <xf numFmtId="49" fontId="48" fillId="33" borderId="19" xfId="47" applyNumberFormat="1" applyFont="1" applyFill="1" applyBorder="1" applyAlignment="1">
      <alignment vertical="center" wrapText="1"/>
      <protection/>
    </xf>
    <xf numFmtId="2" fontId="46" fillId="34" borderId="12" xfId="0" applyNumberFormat="1" applyFont="1" applyFill="1" applyBorder="1" applyAlignment="1">
      <alignment vertical="center"/>
    </xf>
    <xf numFmtId="2" fontId="46" fillId="34" borderId="14" xfId="0" applyNumberFormat="1" applyFont="1" applyFill="1" applyBorder="1" applyAlignment="1">
      <alignment vertical="center"/>
    </xf>
    <xf numFmtId="2" fontId="46" fillId="34" borderId="20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4" fontId="46" fillId="0" borderId="2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3" fillId="0" borderId="12" xfId="47" applyNumberFormat="1" applyFont="1" applyFill="1" applyBorder="1" applyAlignment="1">
      <alignment vertical="center" wrapText="1"/>
      <protection/>
    </xf>
    <xf numFmtId="49" fontId="48" fillId="33" borderId="21" xfId="47" applyNumberFormat="1" applyFont="1" applyFill="1" applyBorder="1" applyAlignment="1">
      <alignment horizontal="center" vertical="center" wrapText="1"/>
      <protection/>
    </xf>
    <xf numFmtId="49" fontId="48" fillId="33" borderId="23" xfId="47" applyNumberFormat="1" applyFont="1" applyFill="1" applyBorder="1" applyAlignment="1">
      <alignment horizontal="center" vertical="center" wrapText="1"/>
      <protection/>
    </xf>
    <xf numFmtId="49" fontId="48" fillId="33" borderId="24" xfId="47" applyNumberFormat="1" applyFont="1" applyFill="1" applyBorder="1" applyAlignment="1">
      <alignment horizontal="center" vertical="center" wrapText="1"/>
      <protection/>
    </xf>
    <xf numFmtId="49" fontId="48" fillId="33" borderId="25" xfId="47" applyNumberFormat="1" applyFont="1" applyFill="1" applyBorder="1" applyAlignment="1">
      <alignment horizontal="center" vertical="center" wrapText="1"/>
      <protection/>
    </xf>
    <xf numFmtId="49" fontId="2" fillId="33" borderId="0" xfId="46" applyNumberFormat="1" applyFont="1" applyFill="1" applyBorder="1" applyAlignment="1">
      <alignment horizontal="left" vertical="center"/>
      <protection/>
    </xf>
    <xf numFmtId="49" fontId="48" fillId="33" borderId="25" xfId="47" applyNumberFormat="1" applyFont="1" applyFill="1" applyBorder="1" applyAlignment="1">
      <alignment horizontal="center" vertical="center" wrapText="1"/>
      <protection/>
    </xf>
    <xf numFmtId="49" fontId="48" fillId="33" borderId="23" xfId="47" applyNumberFormat="1" applyFont="1" applyFill="1" applyBorder="1" applyAlignment="1">
      <alignment horizontal="center" vertical="center" wrapText="1"/>
      <protection/>
    </xf>
    <xf numFmtId="49" fontId="48" fillId="33" borderId="24" xfId="47" applyNumberFormat="1" applyFont="1" applyFill="1" applyBorder="1" applyAlignment="1">
      <alignment horizontal="center" vertical="center" wrapText="1"/>
      <protection/>
    </xf>
    <xf numFmtId="49" fontId="48" fillId="33" borderId="21" xfId="47" applyNumberFormat="1" applyFont="1" applyFill="1" applyBorder="1" applyAlignment="1">
      <alignment horizontal="center" vertical="center" wrapText="1"/>
      <protection/>
    </xf>
    <xf numFmtId="2" fontId="46" fillId="0" borderId="0" xfId="0" applyNumberFormat="1" applyFont="1" applyFill="1" applyBorder="1" applyAlignment="1">
      <alignment vertical="center"/>
    </xf>
    <xf numFmtId="49" fontId="5" fillId="33" borderId="0" xfId="47" applyNumberFormat="1" applyFont="1" applyFill="1" applyBorder="1" applyAlignment="1">
      <alignment vertical="center"/>
      <protection/>
    </xf>
    <xf numFmtId="4" fontId="46" fillId="0" borderId="0" xfId="0" applyNumberFormat="1" applyFont="1" applyFill="1" applyBorder="1" applyAlignment="1">
      <alignment vertical="center"/>
    </xf>
    <xf numFmtId="2" fontId="46" fillId="0" borderId="26" xfId="0" applyNumberFormat="1" applyFont="1" applyBorder="1" applyAlignment="1">
      <alignment vertical="center"/>
    </xf>
    <xf numFmtId="49" fontId="4" fillId="33" borderId="25" xfId="47" applyNumberFormat="1" applyFont="1" applyFill="1" applyBorder="1" applyAlignment="1">
      <alignment horizontal="center" vertical="center" wrapText="1"/>
      <protection/>
    </xf>
    <xf numFmtId="49" fontId="48" fillId="33" borderId="24" xfId="47" applyNumberFormat="1" applyFont="1" applyFill="1" applyBorder="1" applyAlignment="1">
      <alignment horizontal="center" vertical="center" wrapText="1"/>
      <protection/>
    </xf>
    <xf numFmtId="49" fontId="48" fillId="33" borderId="27" xfId="47" applyNumberFormat="1" applyFont="1" applyFill="1" applyBorder="1" applyAlignment="1">
      <alignment horizontal="center" vertical="center" wrapText="1"/>
      <protection/>
    </xf>
    <xf numFmtId="49" fontId="48" fillId="33" borderId="28" xfId="47" applyNumberFormat="1" applyFont="1" applyFill="1" applyBorder="1" applyAlignment="1">
      <alignment horizontal="center" vertical="center" wrapText="1"/>
      <protection/>
    </xf>
    <xf numFmtId="2" fontId="46" fillId="0" borderId="26" xfId="0" applyNumberFormat="1" applyFont="1" applyBorder="1" applyAlignment="1">
      <alignment horizontal="center" vertical="center"/>
    </xf>
    <xf numFmtId="2" fontId="46" fillId="0" borderId="29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33" borderId="21" xfId="47" applyNumberFormat="1" applyFont="1" applyFill="1" applyBorder="1" applyAlignment="1">
      <alignment horizontal="center" vertical="center" wrapText="1"/>
      <protection/>
    </xf>
    <xf numFmtId="49" fontId="4" fillId="33" borderId="22" xfId="47" applyNumberFormat="1" applyFont="1" applyFill="1" applyBorder="1" applyAlignment="1">
      <alignment horizontal="center" vertical="center" wrapText="1"/>
      <protection/>
    </xf>
    <xf numFmtId="49" fontId="48" fillId="33" borderId="30" xfId="47" applyNumberFormat="1" applyFont="1" applyFill="1" applyBorder="1" applyAlignment="1">
      <alignment horizontal="center" vertical="center" wrapText="1"/>
      <protection/>
    </xf>
    <xf numFmtId="49" fontId="48" fillId="33" borderId="31" xfId="47" applyNumberFormat="1" applyFont="1" applyFill="1" applyBorder="1" applyAlignment="1">
      <alignment horizontal="center" vertical="center" wrapText="1"/>
      <protection/>
    </xf>
    <xf numFmtId="49" fontId="48" fillId="33" borderId="23" xfId="47" applyNumberFormat="1" applyFont="1" applyFill="1" applyBorder="1" applyAlignment="1">
      <alignment horizontal="center" vertical="center" wrapText="1"/>
      <protection/>
    </xf>
    <xf numFmtId="49" fontId="48" fillId="33" borderId="32" xfId="47" applyNumberFormat="1" applyFont="1" applyFill="1" applyBorder="1" applyAlignment="1">
      <alignment horizontal="center" vertical="center" wrapText="1"/>
      <protection/>
    </xf>
    <xf numFmtId="49" fontId="48" fillId="33" borderId="26" xfId="47" applyNumberFormat="1" applyFont="1" applyFill="1" applyBorder="1" applyAlignment="1">
      <alignment horizontal="center" vertical="center" wrapText="1"/>
      <protection/>
    </xf>
    <xf numFmtId="49" fontId="48" fillId="33" borderId="17" xfId="47" applyNumberFormat="1" applyFont="1" applyFill="1" applyBorder="1" applyAlignment="1">
      <alignment horizontal="center" vertical="center" wrapText="1"/>
      <protection/>
    </xf>
    <xf numFmtId="49" fontId="48" fillId="33" borderId="33" xfId="47" applyNumberFormat="1" applyFont="1" applyFill="1" applyBorder="1" applyAlignment="1">
      <alignment horizontal="center" vertical="center" wrapText="1"/>
      <protection/>
    </xf>
    <xf numFmtId="49" fontId="48" fillId="33" borderId="34" xfId="47" applyNumberFormat="1" applyFont="1" applyFill="1" applyBorder="1" applyAlignment="1">
      <alignment horizontal="center" vertical="center" wrapText="1"/>
      <protection/>
    </xf>
    <xf numFmtId="49" fontId="48" fillId="33" borderId="35" xfId="47" applyNumberFormat="1" applyFont="1" applyFill="1" applyBorder="1" applyAlignment="1">
      <alignment horizontal="center" vertical="center" wrapText="1"/>
      <protection/>
    </xf>
    <xf numFmtId="49" fontId="48" fillId="33" borderId="36" xfId="47" applyNumberFormat="1" applyFont="1" applyFill="1" applyBorder="1" applyAlignment="1">
      <alignment horizontal="center" vertical="center" wrapText="1"/>
      <protection/>
    </xf>
    <xf numFmtId="49" fontId="48" fillId="33" borderId="10" xfId="47" applyNumberFormat="1" applyFont="1" applyFill="1" applyBorder="1" applyAlignment="1">
      <alignment horizontal="center" vertical="center" wrapText="1"/>
      <protection/>
    </xf>
    <xf numFmtId="49" fontId="48" fillId="33" borderId="37" xfId="47" applyNumberFormat="1" applyFont="1" applyFill="1" applyBorder="1" applyAlignment="1">
      <alignment horizontal="center" vertical="center" wrapText="1"/>
      <protection/>
    </xf>
    <xf numFmtId="49" fontId="48" fillId="33" borderId="21" xfId="47" applyNumberFormat="1" applyFont="1" applyFill="1" applyBorder="1" applyAlignment="1">
      <alignment horizontal="center" vertical="center" wrapText="1"/>
      <protection/>
    </xf>
    <xf numFmtId="49" fontId="48" fillId="33" borderId="38" xfId="47" applyNumberFormat="1" applyFont="1" applyFill="1" applyBorder="1" applyAlignment="1">
      <alignment horizontal="center" vertical="center" wrapText="1"/>
      <protection/>
    </xf>
    <xf numFmtId="49" fontId="48" fillId="33" borderId="39" xfId="47" applyNumberFormat="1" applyFont="1" applyFill="1" applyBorder="1" applyAlignment="1">
      <alignment horizontal="center" vertical="center" wrapText="1"/>
      <protection/>
    </xf>
    <xf numFmtId="49" fontId="48" fillId="33" borderId="29" xfId="47" applyNumberFormat="1" applyFont="1" applyFill="1" applyBorder="1" applyAlignment="1">
      <alignment horizontal="center" vertical="center" wrapText="1"/>
      <protection/>
    </xf>
    <xf numFmtId="49" fontId="4" fillId="33" borderId="30" xfId="47" applyNumberFormat="1" applyFont="1" applyFill="1" applyBorder="1" applyAlignment="1">
      <alignment horizontal="center" vertical="center" wrapText="1"/>
      <protection/>
    </xf>
    <xf numFmtId="49" fontId="4" fillId="33" borderId="10" xfId="47" applyNumberFormat="1" applyFont="1" applyFill="1" applyBorder="1" applyAlignment="1">
      <alignment horizontal="center" vertical="center" wrapText="1"/>
      <protection/>
    </xf>
    <xf numFmtId="49" fontId="48" fillId="33" borderId="0" xfId="47" applyNumberFormat="1" applyFont="1" applyFill="1" applyBorder="1" applyAlignment="1">
      <alignment horizontal="center" vertical="center" wrapText="1"/>
      <protection/>
    </xf>
    <xf numFmtId="49" fontId="48" fillId="33" borderId="40" xfId="47" applyNumberFormat="1" applyFont="1" applyFill="1" applyBorder="1" applyAlignment="1">
      <alignment horizontal="center" vertical="center" wrapText="1"/>
      <protection/>
    </xf>
    <xf numFmtId="49" fontId="48" fillId="33" borderId="25" xfId="47" applyNumberFormat="1" applyFont="1" applyFill="1" applyBorder="1" applyAlignment="1">
      <alignment horizontal="center" vertical="center" wrapText="1"/>
      <protection/>
    </xf>
    <xf numFmtId="49" fontId="48" fillId="33" borderId="41" xfId="47" applyNumberFormat="1" applyFont="1" applyFill="1" applyBorder="1" applyAlignment="1">
      <alignment horizontal="center" vertical="center" wrapText="1"/>
      <protection/>
    </xf>
    <xf numFmtId="49" fontId="4" fillId="33" borderId="32" xfId="47" applyNumberFormat="1" applyFont="1" applyFill="1" applyBorder="1" applyAlignment="1">
      <alignment horizontal="center" vertical="center" wrapText="1"/>
      <protection/>
    </xf>
    <xf numFmtId="49" fontId="4" fillId="33" borderId="31" xfId="47" applyNumberFormat="1" applyFont="1" applyFill="1" applyBorder="1" applyAlignment="1">
      <alignment horizontal="center" vertical="center" wrapText="1"/>
      <protection/>
    </xf>
    <xf numFmtId="49" fontId="4" fillId="33" borderId="19" xfId="47" applyNumberFormat="1" applyFont="1" applyFill="1" applyBorder="1" applyAlignment="1">
      <alignment horizontal="center" vertical="center" wrapText="1"/>
      <protection/>
    </xf>
    <xf numFmtId="49" fontId="48" fillId="33" borderId="42" xfId="47" applyNumberFormat="1" applyFont="1" applyFill="1" applyBorder="1" applyAlignment="1">
      <alignment horizontal="center" vertical="center" wrapText="1"/>
      <protection/>
    </xf>
    <xf numFmtId="49" fontId="48" fillId="33" borderId="18" xfId="47" applyNumberFormat="1" applyFont="1" applyFill="1" applyBorder="1" applyAlignment="1">
      <alignment horizontal="center" vertical="center" wrapText="1"/>
      <protection/>
    </xf>
    <xf numFmtId="49" fontId="48" fillId="33" borderId="19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tabSelected="1" zoomScalePageLayoutView="0" workbookViewId="0" topLeftCell="A154">
      <selection activeCell="A5" sqref="A5"/>
    </sheetView>
  </sheetViews>
  <sheetFormatPr defaultColWidth="9.140625" defaultRowHeight="15"/>
  <cols>
    <col min="1" max="1" width="6.00390625" style="6" customWidth="1"/>
    <col min="2" max="2" width="33.28125" style="6" customWidth="1"/>
    <col min="3" max="17" width="11.8515625" style="6" customWidth="1"/>
    <col min="18" max="18" width="9.140625" style="6" hidden="1" customWidth="1"/>
    <col min="19" max="16384" width="9.140625" style="6" customWidth="1"/>
  </cols>
  <sheetData>
    <row r="1" spans="1:18" s="2" customFormat="1" ht="12.75">
      <c r="A1" s="3" t="s">
        <v>105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3" t="s">
        <v>98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4" t="s">
        <v>99</v>
      </c>
      <c r="N2" s="1"/>
      <c r="O2" s="1"/>
      <c r="P2" s="1"/>
      <c r="Q2" s="1"/>
      <c r="R2" s="1"/>
    </row>
    <row r="3" spans="1:18" s="2" customFormat="1" ht="12.75">
      <c r="A3" s="3" t="s">
        <v>40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4" t="s">
        <v>39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" customFormat="1" ht="12.75">
      <c r="A5" s="3" t="s">
        <v>104</v>
      </c>
      <c r="B5" s="4"/>
      <c r="C5" s="4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>
      <c r="A6" s="70" t="s">
        <v>41</v>
      </c>
      <c r="B6" s="72"/>
      <c r="C6" s="79">
        <v>1</v>
      </c>
      <c r="D6" s="80"/>
      <c r="E6" s="80"/>
      <c r="F6" s="79">
        <v>2</v>
      </c>
      <c r="G6" s="80"/>
      <c r="H6" s="80"/>
      <c r="I6" s="79">
        <v>3</v>
      </c>
      <c r="J6" s="80"/>
      <c r="K6" s="80"/>
      <c r="L6" s="79">
        <v>4</v>
      </c>
      <c r="M6" s="80"/>
      <c r="N6" s="91"/>
      <c r="O6" s="79">
        <v>5</v>
      </c>
      <c r="P6" s="80"/>
      <c r="Q6" s="80"/>
      <c r="R6" s="92"/>
      <c r="S6" s="5"/>
    </row>
    <row r="7" spans="1:19" ht="33.75" customHeight="1">
      <c r="A7" s="76"/>
      <c r="B7" s="77"/>
      <c r="C7" s="66" t="s">
        <v>42</v>
      </c>
      <c r="D7" s="69"/>
      <c r="E7" s="69"/>
      <c r="F7" s="66" t="s">
        <v>43</v>
      </c>
      <c r="G7" s="69"/>
      <c r="H7" s="69"/>
      <c r="I7" s="66" t="s">
        <v>44</v>
      </c>
      <c r="J7" s="69"/>
      <c r="K7" s="69"/>
      <c r="L7" s="66" t="s">
        <v>45</v>
      </c>
      <c r="M7" s="69"/>
      <c r="N7" s="67"/>
      <c r="O7" s="66" t="s">
        <v>46</v>
      </c>
      <c r="P7" s="69"/>
      <c r="Q7" s="69"/>
      <c r="R7" s="93"/>
      <c r="S7" s="5"/>
    </row>
    <row r="8" spans="1:19" ht="15">
      <c r="A8" s="76"/>
      <c r="B8" s="77"/>
      <c r="C8" s="66" t="s">
        <v>47</v>
      </c>
      <c r="D8" s="67"/>
      <c r="E8" s="68" t="s">
        <v>48</v>
      </c>
      <c r="F8" s="66" t="s">
        <v>47</v>
      </c>
      <c r="G8" s="69"/>
      <c r="H8" s="68" t="s">
        <v>48</v>
      </c>
      <c r="I8" s="66" t="s">
        <v>47</v>
      </c>
      <c r="J8" s="67"/>
      <c r="K8" s="68" t="s">
        <v>48</v>
      </c>
      <c r="L8" s="66" t="s">
        <v>47</v>
      </c>
      <c r="M8" s="67"/>
      <c r="N8" s="86" t="s">
        <v>48</v>
      </c>
      <c r="O8" s="66" t="s">
        <v>47</v>
      </c>
      <c r="P8" s="67"/>
      <c r="Q8" s="68" t="s">
        <v>48</v>
      </c>
      <c r="R8" s="55"/>
      <c r="S8" s="5"/>
    </row>
    <row r="9" spans="1:19" ht="38.25" customHeight="1">
      <c r="A9" s="78"/>
      <c r="B9" s="73"/>
      <c r="C9" s="43"/>
      <c r="D9" s="53" t="s">
        <v>101</v>
      </c>
      <c r="E9" s="54"/>
      <c r="F9" s="41"/>
      <c r="G9" s="53" t="s">
        <v>101</v>
      </c>
      <c r="H9" s="54"/>
      <c r="I9" s="41"/>
      <c r="J9" s="53" t="s">
        <v>101</v>
      </c>
      <c r="K9" s="54"/>
      <c r="L9" s="41"/>
      <c r="M9" s="53" t="s">
        <v>101</v>
      </c>
      <c r="N9" s="87"/>
      <c r="O9" s="41"/>
      <c r="P9" s="53" t="s">
        <v>101</v>
      </c>
      <c r="Q9" s="54"/>
      <c r="R9" s="56"/>
      <c r="S9" s="5"/>
    </row>
    <row r="10" spans="1:19" ht="15">
      <c r="A10" s="9"/>
      <c r="B10" s="18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8"/>
    </row>
    <row r="11" spans="1:17" ht="15">
      <c r="A11" s="10"/>
      <c r="B11" s="19" t="s">
        <v>0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1"/>
    </row>
    <row r="12" spans="1:17" s="14" customFormat="1" ht="11.25">
      <c r="A12" s="12">
        <v>101</v>
      </c>
      <c r="B12" s="13" t="s">
        <v>1</v>
      </c>
      <c r="C12" s="30">
        <v>230685</v>
      </c>
      <c r="D12" s="31">
        <v>0</v>
      </c>
      <c r="E12" s="30">
        <v>256831.75</v>
      </c>
      <c r="F12" s="31">
        <v>0</v>
      </c>
      <c r="G12" s="30">
        <v>0</v>
      </c>
      <c r="H12" s="31">
        <v>0</v>
      </c>
      <c r="I12" s="30">
        <v>71850</v>
      </c>
      <c r="J12" s="31">
        <v>0</v>
      </c>
      <c r="K12" s="30">
        <v>74815.12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1">
        <v>0</v>
      </c>
    </row>
    <row r="13" spans="1:17" s="14" customFormat="1" ht="11.25">
      <c r="A13" s="12">
        <v>102</v>
      </c>
      <c r="B13" s="13" t="s">
        <v>2</v>
      </c>
      <c r="C13" s="30">
        <v>46036.54</v>
      </c>
      <c r="D13" s="31">
        <v>0</v>
      </c>
      <c r="E13" s="30">
        <v>52629.9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1">
        <v>0</v>
      </c>
    </row>
    <row r="14" spans="1:17" s="14" customFormat="1" ht="11.25">
      <c r="A14" s="12">
        <v>103</v>
      </c>
      <c r="B14" s="13" t="s">
        <v>3</v>
      </c>
      <c r="C14" s="30">
        <v>193057.53</v>
      </c>
      <c r="D14" s="31">
        <v>0</v>
      </c>
      <c r="E14" s="30">
        <v>271840.48</v>
      </c>
      <c r="F14" s="31">
        <v>0</v>
      </c>
      <c r="G14" s="30">
        <v>0</v>
      </c>
      <c r="H14" s="31">
        <v>0</v>
      </c>
      <c r="I14" s="30">
        <v>6910</v>
      </c>
      <c r="J14" s="31">
        <v>0</v>
      </c>
      <c r="K14" s="30">
        <v>8684.05</v>
      </c>
      <c r="L14" s="31">
        <v>131850</v>
      </c>
      <c r="M14" s="30">
        <v>0</v>
      </c>
      <c r="N14" s="31">
        <v>172306.54</v>
      </c>
      <c r="O14" s="30">
        <v>6600</v>
      </c>
      <c r="P14" s="31">
        <v>0</v>
      </c>
      <c r="Q14" s="31">
        <v>10124.4</v>
      </c>
    </row>
    <row r="15" spans="1:17" s="14" customFormat="1" ht="11.25">
      <c r="A15" s="12">
        <v>104</v>
      </c>
      <c r="B15" s="13" t="s">
        <v>4</v>
      </c>
      <c r="C15" s="30">
        <v>44830</v>
      </c>
      <c r="D15" s="31">
        <v>0</v>
      </c>
      <c r="E15" s="30">
        <v>57394.21</v>
      </c>
      <c r="F15" s="31">
        <v>0</v>
      </c>
      <c r="G15" s="30">
        <v>0</v>
      </c>
      <c r="H15" s="31">
        <v>0</v>
      </c>
      <c r="I15" s="30">
        <v>1000</v>
      </c>
      <c r="J15" s="31">
        <v>0</v>
      </c>
      <c r="K15" s="30">
        <v>1519.28</v>
      </c>
      <c r="L15" s="31">
        <v>6000</v>
      </c>
      <c r="M15" s="30">
        <v>0</v>
      </c>
      <c r="N15" s="31">
        <v>25394.36</v>
      </c>
      <c r="O15" s="30">
        <v>3500</v>
      </c>
      <c r="P15" s="31">
        <v>0</v>
      </c>
      <c r="Q15" s="31">
        <v>3500</v>
      </c>
    </row>
    <row r="16" spans="1:17" s="14" customFormat="1" ht="11.25">
      <c r="A16" s="12">
        <v>105</v>
      </c>
      <c r="B16" s="13" t="s">
        <v>5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1"/>
    </row>
    <row r="17" spans="1:17" s="14" customFormat="1" ht="11.25">
      <c r="A17" s="12">
        <v>106</v>
      </c>
      <c r="B17" s="13" t="s">
        <v>6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1"/>
    </row>
    <row r="18" spans="1:17" s="14" customFormat="1" ht="11.25">
      <c r="A18" s="12">
        <v>107</v>
      </c>
      <c r="B18" s="13" t="s">
        <v>7</v>
      </c>
      <c r="C18" s="30">
        <v>16050</v>
      </c>
      <c r="D18" s="31">
        <v>0</v>
      </c>
      <c r="E18" s="30">
        <v>24480.87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7300</v>
      </c>
      <c r="M18" s="30">
        <v>0</v>
      </c>
      <c r="N18" s="31">
        <v>11116.71</v>
      </c>
      <c r="O18" s="30">
        <v>4800</v>
      </c>
      <c r="P18" s="31">
        <v>0</v>
      </c>
      <c r="Q18" s="31">
        <v>7176.74</v>
      </c>
    </row>
    <row r="19" spans="1:17" s="14" customFormat="1" ht="11.25">
      <c r="A19" s="12">
        <v>108</v>
      </c>
      <c r="B19" s="13" t="s">
        <v>8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1">
        <v>0</v>
      </c>
    </row>
    <row r="20" spans="1:17" s="14" customFormat="1" ht="11.25">
      <c r="A20" s="12">
        <v>109</v>
      </c>
      <c r="B20" s="13" t="s">
        <v>9</v>
      </c>
      <c r="C20" s="30">
        <v>2100</v>
      </c>
      <c r="D20" s="31">
        <v>0</v>
      </c>
      <c r="E20" s="30">
        <v>2576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1">
        <v>0</v>
      </c>
    </row>
    <row r="21" spans="1:17" s="14" customFormat="1" ht="11.25">
      <c r="A21" s="12">
        <v>110</v>
      </c>
      <c r="B21" s="13" t="s">
        <v>10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1">
        <v>0</v>
      </c>
    </row>
    <row r="22" spans="1:17" s="14" customFormat="1" ht="11.25">
      <c r="A22" s="17">
        <v>100</v>
      </c>
      <c r="B22" s="16" t="s">
        <v>11</v>
      </c>
      <c r="C22" s="32">
        <f aca="true" t="shared" si="0" ref="C22:Q22">C12+C13+C14+C15+C16+C17+C18+C19+C20+C21</f>
        <v>532759.07</v>
      </c>
      <c r="D22" s="31">
        <f t="shared" si="0"/>
        <v>0</v>
      </c>
      <c r="E22" s="33">
        <f t="shared" si="0"/>
        <v>665753.21</v>
      </c>
      <c r="F22" s="31">
        <f t="shared" si="0"/>
        <v>0</v>
      </c>
      <c r="G22" s="33">
        <f t="shared" si="0"/>
        <v>0</v>
      </c>
      <c r="H22" s="31">
        <f t="shared" si="0"/>
        <v>0</v>
      </c>
      <c r="I22" s="33">
        <f t="shared" si="0"/>
        <v>79760</v>
      </c>
      <c r="J22" s="31">
        <f t="shared" si="0"/>
        <v>0</v>
      </c>
      <c r="K22" s="33">
        <f t="shared" si="0"/>
        <v>85018.45</v>
      </c>
      <c r="L22" s="31">
        <f t="shared" si="0"/>
        <v>145150</v>
      </c>
      <c r="M22" s="33">
        <f t="shared" si="0"/>
        <v>0</v>
      </c>
      <c r="N22" s="31">
        <f t="shared" si="0"/>
        <v>208817.61000000002</v>
      </c>
      <c r="O22" s="33">
        <f t="shared" si="0"/>
        <v>14900</v>
      </c>
      <c r="P22" s="31">
        <f t="shared" si="0"/>
        <v>0</v>
      </c>
      <c r="Q22" s="31">
        <f t="shared" si="0"/>
        <v>20801.14</v>
      </c>
    </row>
    <row r="23" spans="1:17" s="14" customFormat="1" ht="11.25">
      <c r="A23" s="15"/>
      <c r="B23" s="16" t="s">
        <v>12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1"/>
    </row>
    <row r="24" spans="1:17" s="14" customFormat="1" ht="11.25">
      <c r="A24" s="12">
        <v>201</v>
      </c>
      <c r="B24" s="13" t="s">
        <v>13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1">
        <v>0</v>
      </c>
    </row>
    <row r="25" spans="1:17" s="14" customFormat="1" ht="11.25">
      <c r="A25" s="12">
        <v>202</v>
      </c>
      <c r="B25" s="13" t="s">
        <v>14</v>
      </c>
      <c r="C25" s="30">
        <v>20000</v>
      </c>
      <c r="D25" s="31">
        <v>0</v>
      </c>
      <c r="E25" s="30">
        <v>210909.86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4000</v>
      </c>
      <c r="M25" s="30">
        <v>0</v>
      </c>
      <c r="N25" s="31">
        <v>10746.61</v>
      </c>
      <c r="O25" s="30">
        <v>0</v>
      </c>
      <c r="P25" s="31">
        <v>0</v>
      </c>
      <c r="Q25" s="31">
        <v>0</v>
      </c>
    </row>
    <row r="26" spans="1:17" s="14" customFormat="1" ht="11.25">
      <c r="A26" s="12">
        <v>203</v>
      </c>
      <c r="B26" s="13" t="s">
        <v>15</v>
      </c>
      <c r="C26" s="30">
        <v>2000</v>
      </c>
      <c r="D26" s="31">
        <v>0</v>
      </c>
      <c r="E26" s="30">
        <v>2000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1">
        <v>0</v>
      </c>
    </row>
    <row r="27" spans="1:17" s="14" customFormat="1" ht="11.25">
      <c r="A27" s="12">
        <v>204</v>
      </c>
      <c r="B27" s="13" t="s">
        <v>16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1">
        <v>0</v>
      </c>
    </row>
    <row r="28" spans="1:17" s="14" customFormat="1" ht="11.25">
      <c r="A28" s="12">
        <v>205</v>
      </c>
      <c r="B28" s="13" t="s">
        <v>17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1">
        <v>0</v>
      </c>
    </row>
    <row r="29" spans="1:17" s="14" customFormat="1" ht="11.25">
      <c r="A29" s="17">
        <v>200</v>
      </c>
      <c r="B29" s="16" t="s">
        <v>18</v>
      </c>
      <c r="C29" s="30">
        <f aca="true" t="shared" si="1" ref="C29:Q29">C24+C25+C26+C27+C28</f>
        <v>22000</v>
      </c>
      <c r="D29" s="31">
        <f t="shared" si="1"/>
        <v>0</v>
      </c>
      <c r="E29" s="30">
        <f t="shared" si="1"/>
        <v>212909.86</v>
      </c>
      <c r="F29" s="31">
        <f t="shared" si="1"/>
        <v>0</v>
      </c>
      <c r="G29" s="30">
        <f t="shared" si="1"/>
        <v>0</v>
      </c>
      <c r="H29" s="31">
        <f t="shared" si="1"/>
        <v>0</v>
      </c>
      <c r="I29" s="30">
        <f t="shared" si="1"/>
        <v>0</v>
      </c>
      <c r="J29" s="31">
        <f t="shared" si="1"/>
        <v>0</v>
      </c>
      <c r="K29" s="30">
        <f t="shared" si="1"/>
        <v>0</v>
      </c>
      <c r="L29" s="31">
        <f t="shared" si="1"/>
        <v>4000</v>
      </c>
      <c r="M29" s="30">
        <f t="shared" si="1"/>
        <v>0</v>
      </c>
      <c r="N29" s="31">
        <f t="shared" si="1"/>
        <v>10746.61</v>
      </c>
      <c r="O29" s="30">
        <f t="shared" si="1"/>
        <v>0</v>
      </c>
      <c r="P29" s="31">
        <f t="shared" si="1"/>
        <v>0</v>
      </c>
      <c r="Q29" s="31">
        <f t="shared" si="1"/>
        <v>0</v>
      </c>
    </row>
    <row r="30" spans="1:17" s="14" customFormat="1" ht="22.5">
      <c r="A30" s="15"/>
      <c r="B30" s="16" t="s">
        <v>19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1"/>
    </row>
    <row r="31" spans="1:17" s="14" customFormat="1" ht="11.25">
      <c r="A31" s="12">
        <v>301</v>
      </c>
      <c r="B31" s="13" t="s">
        <v>20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1">
        <v>0</v>
      </c>
    </row>
    <row r="32" spans="1:17" s="14" customFormat="1" ht="11.25">
      <c r="A32" s="12">
        <v>302</v>
      </c>
      <c r="B32" s="13" t="s">
        <v>21</v>
      </c>
      <c r="C32" s="30">
        <v>0</v>
      </c>
      <c r="D32" s="31">
        <v>0</v>
      </c>
      <c r="E32" s="30">
        <v>0</v>
      </c>
      <c r="F32" s="31">
        <v>0</v>
      </c>
      <c r="G32" s="30">
        <v>0</v>
      </c>
      <c r="H32" s="31">
        <v>0</v>
      </c>
      <c r="I32" s="30">
        <v>0</v>
      </c>
      <c r="J32" s="31">
        <v>0</v>
      </c>
      <c r="K32" s="30">
        <v>0</v>
      </c>
      <c r="L32" s="31">
        <v>0</v>
      </c>
      <c r="M32" s="30">
        <v>0</v>
      </c>
      <c r="N32" s="31">
        <v>0</v>
      </c>
      <c r="O32" s="30">
        <v>0</v>
      </c>
      <c r="P32" s="31">
        <v>0</v>
      </c>
      <c r="Q32" s="31">
        <v>0</v>
      </c>
    </row>
    <row r="33" spans="1:17" s="14" customFormat="1" ht="11.25">
      <c r="A33" s="12">
        <v>303</v>
      </c>
      <c r="B33" s="13" t="s">
        <v>22</v>
      </c>
      <c r="C33" s="30">
        <v>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1">
        <v>0</v>
      </c>
    </row>
    <row r="34" spans="1:17" s="14" customFormat="1" ht="22.5">
      <c r="A34" s="12">
        <v>304</v>
      </c>
      <c r="B34" s="13" t="s">
        <v>23</v>
      </c>
      <c r="C34" s="30">
        <v>0</v>
      </c>
      <c r="D34" s="31">
        <v>0</v>
      </c>
      <c r="E34" s="30">
        <v>0</v>
      </c>
      <c r="F34" s="31">
        <v>0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1">
        <v>0</v>
      </c>
    </row>
    <row r="35" spans="1:17" s="14" customFormat="1" ht="11.25">
      <c r="A35" s="17">
        <v>300</v>
      </c>
      <c r="B35" s="16" t="s">
        <v>24</v>
      </c>
      <c r="C35" s="30">
        <f aca="true" t="shared" si="2" ref="C35:Q35">C31+C32+C33+C34</f>
        <v>0</v>
      </c>
      <c r="D35" s="31">
        <f t="shared" si="2"/>
        <v>0</v>
      </c>
      <c r="E35" s="30">
        <f t="shared" si="2"/>
        <v>0</v>
      </c>
      <c r="F35" s="31">
        <f t="shared" si="2"/>
        <v>0</v>
      </c>
      <c r="G35" s="30">
        <f t="shared" si="2"/>
        <v>0</v>
      </c>
      <c r="H35" s="31">
        <f t="shared" si="2"/>
        <v>0</v>
      </c>
      <c r="I35" s="30">
        <f t="shared" si="2"/>
        <v>0</v>
      </c>
      <c r="J35" s="31">
        <f t="shared" si="2"/>
        <v>0</v>
      </c>
      <c r="K35" s="30">
        <f t="shared" si="2"/>
        <v>0</v>
      </c>
      <c r="L35" s="31">
        <f t="shared" si="2"/>
        <v>0</v>
      </c>
      <c r="M35" s="30">
        <f t="shared" si="2"/>
        <v>0</v>
      </c>
      <c r="N35" s="31">
        <f t="shared" si="2"/>
        <v>0</v>
      </c>
      <c r="O35" s="30">
        <f t="shared" si="2"/>
        <v>0</v>
      </c>
      <c r="P35" s="31">
        <f t="shared" si="2"/>
        <v>0</v>
      </c>
      <c r="Q35" s="31">
        <f t="shared" si="2"/>
        <v>0</v>
      </c>
    </row>
    <row r="36" spans="1:17" s="14" customFormat="1" ht="11.25">
      <c r="A36" s="15"/>
      <c r="B36" s="16" t="s">
        <v>25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1"/>
    </row>
    <row r="37" spans="1:17" s="14" customFormat="1" ht="11.25">
      <c r="A37" s="12">
        <v>401</v>
      </c>
      <c r="B37" s="13" t="s">
        <v>26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1">
        <v>0</v>
      </c>
    </row>
    <row r="38" spans="1:17" s="14" customFormat="1" ht="11.25">
      <c r="A38" s="12">
        <v>402</v>
      </c>
      <c r="B38" s="13" t="s">
        <v>27</v>
      </c>
      <c r="C38" s="30">
        <v>0</v>
      </c>
      <c r="D38" s="31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1">
        <v>0</v>
      </c>
    </row>
    <row r="39" spans="1:17" s="14" customFormat="1" ht="22.5">
      <c r="A39" s="12">
        <v>403</v>
      </c>
      <c r="B39" s="13" t="s">
        <v>28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1">
        <v>0</v>
      </c>
    </row>
    <row r="40" spans="1:17" s="14" customFormat="1" ht="11.25">
      <c r="A40" s="12">
        <v>404</v>
      </c>
      <c r="B40" s="13" t="s">
        <v>29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1">
        <v>0</v>
      </c>
    </row>
    <row r="41" spans="1:17" s="14" customFormat="1" ht="11.25">
      <c r="A41" s="12">
        <v>405</v>
      </c>
      <c r="B41" s="13" t="s">
        <v>95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0</v>
      </c>
      <c r="N41" s="31">
        <v>0</v>
      </c>
      <c r="O41" s="30">
        <v>0</v>
      </c>
      <c r="P41" s="31">
        <v>0</v>
      </c>
      <c r="Q41" s="31">
        <v>0</v>
      </c>
    </row>
    <row r="42" spans="1:17" s="14" customFormat="1" ht="11.25">
      <c r="A42" s="17">
        <v>400</v>
      </c>
      <c r="B42" s="16" t="s">
        <v>30</v>
      </c>
      <c r="C42" s="30">
        <f aca="true" t="shared" si="3" ref="C42:Q42">C37+C38+C39+C40+C41</f>
        <v>0</v>
      </c>
      <c r="D42" s="31">
        <f t="shared" si="3"/>
        <v>0</v>
      </c>
      <c r="E42" s="30">
        <f t="shared" si="3"/>
        <v>0</v>
      </c>
      <c r="F42" s="31">
        <f t="shared" si="3"/>
        <v>0</v>
      </c>
      <c r="G42" s="30">
        <f t="shared" si="3"/>
        <v>0</v>
      </c>
      <c r="H42" s="31">
        <f t="shared" si="3"/>
        <v>0</v>
      </c>
      <c r="I42" s="30">
        <f t="shared" si="3"/>
        <v>0</v>
      </c>
      <c r="J42" s="31">
        <f t="shared" si="3"/>
        <v>0</v>
      </c>
      <c r="K42" s="30">
        <f t="shared" si="3"/>
        <v>0</v>
      </c>
      <c r="L42" s="31">
        <f t="shared" si="3"/>
        <v>0</v>
      </c>
      <c r="M42" s="30">
        <f t="shared" si="3"/>
        <v>0</v>
      </c>
      <c r="N42" s="31">
        <f t="shared" si="3"/>
        <v>0</v>
      </c>
      <c r="O42" s="30">
        <f t="shared" si="3"/>
        <v>0</v>
      </c>
      <c r="P42" s="31">
        <f t="shared" si="3"/>
        <v>0</v>
      </c>
      <c r="Q42" s="31">
        <f t="shared" si="3"/>
        <v>0</v>
      </c>
    </row>
    <row r="43" spans="1:17" s="14" customFormat="1" ht="22.5">
      <c r="A43" s="15"/>
      <c r="B43" s="16" t="s">
        <v>31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1"/>
    </row>
    <row r="44" spans="1:17" s="14" customFormat="1" ht="22.5">
      <c r="A44" s="12">
        <v>501</v>
      </c>
      <c r="B44" s="13" t="s">
        <v>32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1">
        <v>0</v>
      </c>
    </row>
    <row r="45" spans="1:17" s="14" customFormat="1" ht="11.25">
      <c r="A45" s="17">
        <v>500</v>
      </c>
      <c r="B45" s="16" t="s">
        <v>33</v>
      </c>
      <c r="C45" s="30">
        <f aca="true" t="shared" si="4" ref="C45:Q45">C44</f>
        <v>0</v>
      </c>
      <c r="D45" s="31">
        <f t="shared" si="4"/>
        <v>0</v>
      </c>
      <c r="E45" s="30">
        <f t="shared" si="4"/>
        <v>0</v>
      </c>
      <c r="F45" s="31">
        <f t="shared" si="4"/>
        <v>0</v>
      </c>
      <c r="G45" s="30">
        <f t="shared" si="4"/>
        <v>0</v>
      </c>
      <c r="H45" s="31">
        <f t="shared" si="4"/>
        <v>0</v>
      </c>
      <c r="I45" s="30">
        <f t="shared" si="4"/>
        <v>0</v>
      </c>
      <c r="J45" s="31">
        <f t="shared" si="4"/>
        <v>0</v>
      </c>
      <c r="K45" s="30">
        <f t="shared" si="4"/>
        <v>0</v>
      </c>
      <c r="L45" s="31">
        <f t="shared" si="4"/>
        <v>0</v>
      </c>
      <c r="M45" s="30">
        <f t="shared" si="4"/>
        <v>0</v>
      </c>
      <c r="N45" s="31">
        <f t="shared" si="4"/>
        <v>0</v>
      </c>
      <c r="O45" s="30">
        <f t="shared" si="4"/>
        <v>0</v>
      </c>
      <c r="P45" s="31">
        <f t="shared" si="4"/>
        <v>0</v>
      </c>
      <c r="Q45" s="31">
        <f t="shared" si="4"/>
        <v>0</v>
      </c>
    </row>
    <row r="46" spans="1:17" s="14" customFormat="1" ht="22.5">
      <c r="A46" s="15"/>
      <c r="B46" s="16" t="s">
        <v>34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1"/>
    </row>
    <row r="47" spans="1:17" s="14" customFormat="1" ht="11.25">
      <c r="A47" s="12">
        <v>701</v>
      </c>
      <c r="B47" s="13" t="s">
        <v>35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1">
        <v>0</v>
      </c>
    </row>
    <row r="48" spans="1:17" s="14" customFormat="1" ht="12" customHeight="1">
      <c r="A48" s="12">
        <v>702</v>
      </c>
      <c r="B48" s="13" t="s">
        <v>36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1">
        <v>0</v>
      </c>
    </row>
    <row r="49" spans="1:17" s="14" customFormat="1" ht="11.25">
      <c r="A49" s="17">
        <v>700</v>
      </c>
      <c r="B49" s="16" t="s">
        <v>37</v>
      </c>
      <c r="C49" s="34">
        <f aca="true" t="shared" si="5" ref="C49:Q49">C47+C48</f>
        <v>0</v>
      </c>
      <c r="D49" s="35">
        <f t="shared" si="5"/>
        <v>0</v>
      </c>
      <c r="E49" s="36">
        <f t="shared" si="5"/>
        <v>0</v>
      </c>
      <c r="F49" s="35">
        <f t="shared" si="5"/>
        <v>0</v>
      </c>
      <c r="G49" s="36">
        <f t="shared" si="5"/>
        <v>0</v>
      </c>
      <c r="H49" s="35">
        <f t="shared" si="5"/>
        <v>0</v>
      </c>
      <c r="I49" s="36">
        <f t="shared" si="5"/>
        <v>0</v>
      </c>
      <c r="J49" s="35">
        <f t="shared" si="5"/>
        <v>0</v>
      </c>
      <c r="K49" s="36">
        <f t="shared" si="5"/>
        <v>0</v>
      </c>
      <c r="L49" s="35">
        <f t="shared" si="5"/>
        <v>0</v>
      </c>
      <c r="M49" s="36">
        <f t="shared" si="5"/>
        <v>0</v>
      </c>
      <c r="N49" s="35">
        <f t="shared" si="5"/>
        <v>0</v>
      </c>
      <c r="O49" s="36">
        <f t="shared" si="5"/>
        <v>0</v>
      </c>
      <c r="P49" s="35">
        <f t="shared" si="5"/>
        <v>0</v>
      </c>
      <c r="Q49" s="35">
        <f t="shared" si="5"/>
        <v>0</v>
      </c>
    </row>
    <row r="50" spans="1:17" s="14" customFormat="1" ht="27" customHeight="1">
      <c r="A50" s="62" t="s">
        <v>102</v>
      </c>
      <c r="B50" s="62"/>
      <c r="C50" s="37">
        <f>C22+C29+C35+C42+C45+C49</f>
        <v>554759.07</v>
      </c>
      <c r="D50" s="37">
        <f>D22+D29+D35+D42+D45+D49</f>
        <v>0</v>
      </c>
      <c r="E50" s="37">
        <f>E22+E29+E35+E42+E45+E49</f>
        <v>878663.07</v>
      </c>
      <c r="F50" s="37">
        <f>F22+F29+F35+F42+F45+F49</f>
        <v>0</v>
      </c>
      <c r="G50" s="37">
        <f>G22+G29+G35+G42+G45+G49</f>
        <v>0</v>
      </c>
      <c r="H50" s="37">
        <f aca="true" t="shared" si="6" ref="H50:Q50">H22+H29+H35+H42+H45+H49</f>
        <v>0</v>
      </c>
      <c r="I50" s="37">
        <f t="shared" si="6"/>
        <v>79760</v>
      </c>
      <c r="J50" s="37">
        <f t="shared" si="6"/>
        <v>0</v>
      </c>
      <c r="K50" s="37">
        <f t="shared" si="6"/>
        <v>85018.45</v>
      </c>
      <c r="L50" s="37">
        <f t="shared" si="6"/>
        <v>149150</v>
      </c>
      <c r="M50" s="37">
        <f t="shared" si="6"/>
        <v>0</v>
      </c>
      <c r="N50" s="37">
        <f t="shared" si="6"/>
        <v>219564.22000000003</v>
      </c>
      <c r="O50" s="37">
        <f t="shared" si="6"/>
        <v>14900</v>
      </c>
      <c r="P50" s="37">
        <f t="shared" si="6"/>
        <v>0</v>
      </c>
      <c r="Q50" s="38">
        <f t="shared" si="6"/>
        <v>20801.14</v>
      </c>
    </row>
    <row r="51" spans="1:17" s="14" customFormat="1" ht="36.75" customHeight="1">
      <c r="A51" s="63"/>
      <c r="B51" s="63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3" s="14" customFormat="1" ht="11.25">
      <c r="A52" s="50" t="s">
        <v>100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5" spans="1:18" s="2" customFormat="1" ht="12.75">
      <c r="A55" s="3" t="s">
        <v>91</v>
      </c>
      <c r="B55" s="4"/>
      <c r="C55" s="4"/>
      <c r="D55" s="4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2" customFormat="1" ht="12.75">
      <c r="A56" s="3" t="s">
        <v>103</v>
      </c>
      <c r="B56" s="4"/>
      <c r="C56" s="4"/>
      <c r="D56" s="4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" customFormat="1" ht="12.75">
      <c r="A57" s="3" t="s">
        <v>40</v>
      </c>
      <c r="B57" s="4"/>
      <c r="C57" s="4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" customFormat="1" ht="12.75">
      <c r="A58" s="3" t="s">
        <v>49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" customFormat="1" ht="12.75">
      <c r="A59" s="3" t="s">
        <v>104</v>
      </c>
      <c r="B59" s="4"/>
      <c r="C59" s="4" t="s">
        <v>106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9" ht="15">
      <c r="A60" s="70" t="s">
        <v>41</v>
      </c>
      <c r="B60" s="72"/>
      <c r="C60" s="79" t="s">
        <v>50</v>
      </c>
      <c r="D60" s="80"/>
      <c r="E60" s="80"/>
      <c r="F60" s="79" t="s">
        <v>51</v>
      </c>
      <c r="G60" s="80"/>
      <c r="H60" s="80"/>
      <c r="I60" s="79" t="s">
        <v>52</v>
      </c>
      <c r="J60" s="80"/>
      <c r="K60" s="80"/>
      <c r="L60" s="79" t="s">
        <v>53</v>
      </c>
      <c r="M60" s="80"/>
      <c r="N60" s="91"/>
      <c r="O60" s="79" t="s">
        <v>54</v>
      </c>
      <c r="P60" s="80"/>
      <c r="Q60" s="80"/>
      <c r="R60" s="92"/>
      <c r="S60" s="5"/>
    </row>
    <row r="61" spans="1:19" ht="33.75" customHeight="1">
      <c r="A61" s="76"/>
      <c r="B61" s="77"/>
      <c r="C61" s="82" t="s">
        <v>55</v>
      </c>
      <c r="D61" s="69"/>
      <c r="E61" s="69"/>
      <c r="F61" s="82" t="s">
        <v>56</v>
      </c>
      <c r="G61" s="69"/>
      <c r="H61" s="69"/>
      <c r="I61" s="82" t="s">
        <v>57</v>
      </c>
      <c r="J61" s="69"/>
      <c r="K61" s="69"/>
      <c r="L61" s="82" t="s">
        <v>58</v>
      </c>
      <c r="M61" s="88"/>
      <c r="N61" s="89"/>
      <c r="O61" s="82" t="s">
        <v>59</v>
      </c>
      <c r="P61" s="88"/>
      <c r="Q61" s="88"/>
      <c r="R61" s="90"/>
      <c r="S61" s="5"/>
    </row>
    <row r="62" spans="1:19" ht="15">
      <c r="A62" s="76"/>
      <c r="B62" s="77"/>
      <c r="C62" s="66" t="s">
        <v>47</v>
      </c>
      <c r="D62" s="67"/>
      <c r="E62" s="68" t="s">
        <v>48</v>
      </c>
      <c r="F62" s="66" t="s">
        <v>47</v>
      </c>
      <c r="G62" s="69"/>
      <c r="H62" s="68" t="s">
        <v>48</v>
      </c>
      <c r="I62" s="66" t="s">
        <v>47</v>
      </c>
      <c r="J62" s="67"/>
      <c r="K62" s="68" t="s">
        <v>48</v>
      </c>
      <c r="L62" s="66" t="s">
        <v>47</v>
      </c>
      <c r="M62" s="67"/>
      <c r="N62" s="86" t="s">
        <v>48</v>
      </c>
      <c r="O62" s="66" t="s">
        <v>47</v>
      </c>
      <c r="P62" s="67"/>
      <c r="Q62" s="68" t="s">
        <v>48</v>
      </c>
      <c r="R62" s="55"/>
      <c r="S62" s="5"/>
    </row>
    <row r="63" spans="1:19" ht="38.25" customHeight="1">
      <c r="A63" s="78"/>
      <c r="B63" s="73"/>
      <c r="C63" s="43"/>
      <c r="D63" s="53" t="s">
        <v>101</v>
      </c>
      <c r="E63" s="54"/>
      <c r="F63" s="41"/>
      <c r="G63" s="53" t="s">
        <v>101</v>
      </c>
      <c r="H63" s="54"/>
      <c r="I63" s="41"/>
      <c r="J63" s="53" t="s">
        <v>101</v>
      </c>
      <c r="K63" s="54"/>
      <c r="L63" s="41"/>
      <c r="M63" s="53" t="s">
        <v>101</v>
      </c>
      <c r="N63" s="87"/>
      <c r="O63" s="41"/>
      <c r="P63" s="53" t="s">
        <v>101</v>
      </c>
      <c r="Q63" s="54"/>
      <c r="R63" s="56"/>
      <c r="S63" s="5"/>
    </row>
    <row r="64" spans="1:19" ht="15">
      <c r="A64" s="9"/>
      <c r="B64" s="1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"/>
      <c r="S64" s="8"/>
    </row>
    <row r="65" spans="1:17" ht="15">
      <c r="A65" s="10"/>
      <c r="B65" s="19" t="s">
        <v>0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1"/>
    </row>
    <row r="66" spans="1:17" s="14" customFormat="1" ht="11.25">
      <c r="A66" s="12">
        <v>101</v>
      </c>
      <c r="B66" s="13" t="s">
        <v>1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52688</v>
      </c>
      <c r="P66" s="31">
        <v>0</v>
      </c>
      <c r="Q66" s="31">
        <v>54874.68</v>
      </c>
    </row>
    <row r="67" spans="1:17" s="14" customFormat="1" ht="11.25">
      <c r="A67" s="12">
        <v>102</v>
      </c>
      <c r="B67" s="13" t="s">
        <v>2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400</v>
      </c>
      <c r="P67" s="31">
        <v>0</v>
      </c>
      <c r="Q67" s="31">
        <v>647.83</v>
      </c>
    </row>
    <row r="68" spans="1:17" s="14" customFormat="1" ht="11.25">
      <c r="A68" s="12">
        <v>103</v>
      </c>
      <c r="B68" s="13" t="s">
        <v>3</v>
      </c>
      <c r="C68" s="30">
        <v>34250</v>
      </c>
      <c r="D68" s="31">
        <v>0</v>
      </c>
      <c r="E68" s="30">
        <v>50146.82</v>
      </c>
      <c r="F68" s="31">
        <v>4000</v>
      </c>
      <c r="G68" s="30">
        <v>0</v>
      </c>
      <c r="H68" s="31">
        <v>4000</v>
      </c>
      <c r="I68" s="30">
        <v>10500</v>
      </c>
      <c r="J68" s="31">
        <v>0</v>
      </c>
      <c r="K68" s="30">
        <v>13942.91</v>
      </c>
      <c r="L68" s="31">
        <v>52600</v>
      </c>
      <c r="M68" s="30">
        <v>0</v>
      </c>
      <c r="N68" s="31">
        <v>56528.22</v>
      </c>
      <c r="O68" s="30">
        <v>98185</v>
      </c>
      <c r="P68" s="31">
        <v>0</v>
      </c>
      <c r="Q68" s="31">
        <v>130984.56</v>
      </c>
    </row>
    <row r="69" spans="1:17" s="14" customFormat="1" ht="11.25">
      <c r="A69" s="12">
        <v>104</v>
      </c>
      <c r="B69" s="13" t="s">
        <v>4</v>
      </c>
      <c r="C69" s="30">
        <v>0</v>
      </c>
      <c r="D69" s="31">
        <v>0</v>
      </c>
      <c r="E69" s="30">
        <v>0</v>
      </c>
      <c r="F69" s="31">
        <v>710</v>
      </c>
      <c r="G69" s="30">
        <v>0</v>
      </c>
      <c r="H69" s="31">
        <v>710.03</v>
      </c>
      <c r="I69" s="30">
        <v>1000</v>
      </c>
      <c r="J69" s="31">
        <v>0</v>
      </c>
      <c r="K69" s="30">
        <v>1000</v>
      </c>
      <c r="L69" s="31">
        <v>7950</v>
      </c>
      <c r="M69" s="30">
        <v>0</v>
      </c>
      <c r="N69" s="31">
        <v>14247.4</v>
      </c>
      <c r="O69" s="30">
        <v>0</v>
      </c>
      <c r="P69" s="31">
        <v>0</v>
      </c>
      <c r="Q69" s="31">
        <v>3690</v>
      </c>
    </row>
    <row r="70" spans="1:17" s="14" customFormat="1" ht="11.25">
      <c r="A70" s="12">
        <v>105</v>
      </c>
      <c r="B70" s="13" t="s">
        <v>5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1"/>
    </row>
    <row r="71" spans="1:17" s="14" customFormat="1" ht="11.25">
      <c r="A71" s="12">
        <v>106</v>
      </c>
      <c r="B71" s="13" t="s">
        <v>6</v>
      </c>
      <c r="C71" s="30"/>
      <c r="D71" s="31"/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1"/>
    </row>
    <row r="72" spans="1:17" s="14" customFormat="1" ht="11.25">
      <c r="A72" s="12">
        <v>107</v>
      </c>
      <c r="B72" s="13" t="s">
        <v>7</v>
      </c>
      <c r="C72" s="30">
        <v>750</v>
      </c>
      <c r="D72" s="31">
        <v>0</v>
      </c>
      <c r="E72" s="30">
        <v>1644.23</v>
      </c>
      <c r="F72" s="31">
        <v>0</v>
      </c>
      <c r="G72" s="30">
        <v>0</v>
      </c>
      <c r="H72" s="31">
        <v>0</v>
      </c>
      <c r="I72" s="30">
        <v>150</v>
      </c>
      <c r="J72" s="31">
        <v>0</v>
      </c>
      <c r="K72" s="30">
        <v>330.64</v>
      </c>
      <c r="L72" s="31">
        <v>1000</v>
      </c>
      <c r="M72" s="30">
        <v>0</v>
      </c>
      <c r="N72" s="31">
        <v>1626.59</v>
      </c>
      <c r="O72" s="30">
        <v>16950</v>
      </c>
      <c r="P72" s="31">
        <v>0</v>
      </c>
      <c r="Q72" s="31">
        <v>25578.25</v>
      </c>
    </row>
    <row r="73" spans="1:17" s="14" customFormat="1" ht="11.25">
      <c r="A73" s="12">
        <v>108</v>
      </c>
      <c r="B73" s="13" t="s">
        <v>8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1">
        <v>0</v>
      </c>
    </row>
    <row r="74" spans="1:17" s="14" customFormat="1" ht="11.25">
      <c r="A74" s="12">
        <v>109</v>
      </c>
      <c r="B74" s="13" t="s">
        <v>9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500</v>
      </c>
      <c r="P74" s="31">
        <v>0</v>
      </c>
      <c r="Q74" s="31">
        <v>500</v>
      </c>
    </row>
    <row r="75" spans="1:17" s="14" customFormat="1" ht="11.25">
      <c r="A75" s="12">
        <v>110</v>
      </c>
      <c r="B75" s="13" t="s">
        <v>10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343501</v>
      </c>
      <c r="M75" s="30">
        <v>0</v>
      </c>
      <c r="N75" s="31">
        <v>376784.02</v>
      </c>
      <c r="O75" s="30">
        <v>0</v>
      </c>
      <c r="P75" s="31">
        <v>0</v>
      </c>
      <c r="Q75" s="31">
        <v>0</v>
      </c>
    </row>
    <row r="76" spans="1:17" s="14" customFormat="1" ht="11.25">
      <c r="A76" s="17">
        <v>100</v>
      </c>
      <c r="B76" s="16" t="s">
        <v>11</v>
      </c>
      <c r="C76" s="32">
        <f aca="true" t="shared" si="7" ref="C76:Q76">C66+C67+C68+C69+C70+C71+C72+C73+C74+C75</f>
        <v>35000</v>
      </c>
      <c r="D76" s="31">
        <f t="shared" si="7"/>
        <v>0</v>
      </c>
      <c r="E76" s="33">
        <f t="shared" si="7"/>
        <v>51791.05</v>
      </c>
      <c r="F76" s="31">
        <f t="shared" si="7"/>
        <v>4710</v>
      </c>
      <c r="G76" s="33">
        <f t="shared" si="7"/>
        <v>0</v>
      </c>
      <c r="H76" s="31">
        <f t="shared" si="7"/>
        <v>4710.03</v>
      </c>
      <c r="I76" s="33">
        <f t="shared" si="7"/>
        <v>11650</v>
      </c>
      <c r="J76" s="31">
        <f t="shared" si="7"/>
        <v>0</v>
      </c>
      <c r="K76" s="33">
        <f t="shared" si="7"/>
        <v>15273.55</v>
      </c>
      <c r="L76" s="31">
        <f t="shared" si="7"/>
        <v>405051</v>
      </c>
      <c r="M76" s="33">
        <f t="shared" si="7"/>
        <v>0</v>
      </c>
      <c r="N76" s="31">
        <f t="shared" si="7"/>
        <v>449186.23</v>
      </c>
      <c r="O76" s="33">
        <f t="shared" si="7"/>
        <v>168723</v>
      </c>
      <c r="P76" s="31">
        <f t="shared" si="7"/>
        <v>0</v>
      </c>
      <c r="Q76" s="31">
        <f t="shared" si="7"/>
        <v>216275.32</v>
      </c>
    </row>
    <row r="77" spans="1:17" s="14" customFormat="1" ht="11.25">
      <c r="A77" s="15"/>
      <c r="B77" s="16" t="s">
        <v>12</v>
      </c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1"/>
    </row>
    <row r="78" spans="1:17" s="14" customFormat="1" ht="11.25">
      <c r="A78" s="12">
        <v>201</v>
      </c>
      <c r="B78" s="13" t="s">
        <v>13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1">
        <v>0</v>
      </c>
    </row>
    <row r="79" spans="1:17" s="14" customFormat="1" ht="11.25">
      <c r="A79" s="12">
        <v>202</v>
      </c>
      <c r="B79" s="13" t="s">
        <v>14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10500</v>
      </c>
      <c r="M79" s="30">
        <v>0</v>
      </c>
      <c r="N79" s="31">
        <v>72608.78</v>
      </c>
      <c r="O79" s="30">
        <v>96000</v>
      </c>
      <c r="P79" s="31">
        <v>0</v>
      </c>
      <c r="Q79" s="31">
        <v>137654.07</v>
      </c>
    </row>
    <row r="80" spans="1:17" s="14" customFormat="1" ht="11.25">
      <c r="A80" s="12">
        <v>203</v>
      </c>
      <c r="B80" s="13" t="s">
        <v>15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1">
        <v>0</v>
      </c>
    </row>
    <row r="81" spans="1:17" s="14" customFormat="1" ht="11.25">
      <c r="A81" s="12">
        <v>204</v>
      </c>
      <c r="B81" s="13" t="s">
        <v>16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1">
        <v>0</v>
      </c>
    </row>
    <row r="82" spans="1:17" s="14" customFormat="1" ht="11.25">
      <c r="A82" s="12">
        <v>205</v>
      </c>
      <c r="B82" s="13" t="s">
        <v>17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1">
        <v>0</v>
      </c>
    </row>
    <row r="83" spans="1:17" s="14" customFormat="1" ht="11.25">
      <c r="A83" s="17">
        <v>200</v>
      </c>
      <c r="B83" s="16" t="s">
        <v>18</v>
      </c>
      <c r="C83" s="30">
        <f aca="true" t="shared" si="8" ref="C83:Q83">C78+C79+C80+C81+C82</f>
        <v>0</v>
      </c>
      <c r="D83" s="31">
        <f t="shared" si="8"/>
        <v>0</v>
      </c>
      <c r="E83" s="30">
        <f t="shared" si="8"/>
        <v>0</v>
      </c>
      <c r="F83" s="31">
        <f t="shared" si="8"/>
        <v>0</v>
      </c>
      <c r="G83" s="30">
        <f t="shared" si="8"/>
        <v>0</v>
      </c>
      <c r="H83" s="31">
        <f t="shared" si="8"/>
        <v>0</v>
      </c>
      <c r="I83" s="30">
        <f t="shared" si="8"/>
        <v>0</v>
      </c>
      <c r="J83" s="31">
        <f t="shared" si="8"/>
        <v>0</v>
      </c>
      <c r="K83" s="30">
        <f t="shared" si="8"/>
        <v>0</v>
      </c>
      <c r="L83" s="31">
        <f t="shared" si="8"/>
        <v>10500</v>
      </c>
      <c r="M83" s="30">
        <f t="shared" si="8"/>
        <v>0</v>
      </c>
      <c r="N83" s="31">
        <f t="shared" si="8"/>
        <v>72608.78</v>
      </c>
      <c r="O83" s="30">
        <f t="shared" si="8"/>
        <v>96000</v>
      </c>
      <c r="P83" s="31">
        <f t="shared" si="8"/>
        <v>0</v>
      </c>
      <c r="Q83" s="31">
        <f t="shared" si="8"/>
        <v>137654.07</v>
      </c>
    </row>
    <row r="84" spans="1:17" s="14" customFormat="1" ht="22.5">
      <c r="A84" s="15"/>
      <c r="B84" s="16" t="s">
        <v>19</v>
      </c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1"/>
    </row>
    <row r="85" spans="1:17" s="14" customFormat="1" ht="11.25">
      <c r="A85" s="12">
        <v>301</v>
      </c>
      <c r="B85" s="13" t="s">
        <v>20</v>
      </c>
      <c r="C85" s="30">
        <v>0</v>
      </c>
      <c r="D85" s="31">
        <v>0</v>
      </c>
      <c r="E85" s="30">
        <v>0</v>
      </c>
      <c r="F85" s="31">
        <v>0</v>
      </c>
      <c r="G85" s="30">
        <v>0</v>
      </c>
      <c r="H85" s="31">
        <v>0</v>
      </c>
      <c r="I85" s="30">
        <v>0</v>
      </c>
      <c r="J85" s="31">
        <v>0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1">
        <v>0</v>
      </c>
    </row>
    <row r="86" spans="1:17" s="14" customFormat="1" ht="11.25">
      <c r="A86" s="12">
        <v>302</v>
      </c>
      <c r="B86" s="13" t="s">
        <v>21</v>
      </c>
      <c r="C86" s="30">
        <v>0</v>
      </c>
      <c r="D86" s="31">
        <v>0</v>
      </c>
      <c r="E86" s="30">
        <v>0</v>
      </c>
      <c r="F86" s="31">
        <v>0</v>
      </c>
      <c r="G86" s="30">
        <v>0</v>
      </c>
      <c r="H86" s="31">
        <v>0</v>
      </c>
      <c r="I86" s="30">
        <v>0</v>
      </c>
      <c r="J86" s="31">
        <v>0</v>
      </c>
      <c r="K86" s="30">
        <v>0</v>
      </c>
      <c r="L86" s="31">
        <v>0</v>
      </c>
      <c r="M86" s="30">
        <v>0</v>
      </c>
      <c r="N86" s="31">
        <v>0</v>
      </c>
      <c r="O86" s="30">
        <v>0</v>
      </c>
      <c r="P86" s="31">
        <v>0</v>
      </c>
      <c r="Q86" s="31">
        <v>0</v>
      </c>
    </row>
    <row r="87" spans="1:17" s="14" customFormat="1" ht="11.25">
      <c r="A87" s="12">
        <v>303</v>
      </c>
      <c r="B87" s="13" t="s">
        <v>22</v>
      </c>
      <c r="C87" s="30">
        <v>0</v>
      </c>
      <c r="D87" s="31">
        <v>0</v>
      </c>
      <c r="E87" s="30">
        <v>0</v>
      </c>
      <c r="F87" s="31">
        <v>0</v>
      </c>
      <c r="G87" s="30">
        <v>0</v>
      </c>
      <c r="H87" s="31">
        <v>0</v>
      </c>
      <c r="I87" s="30">
        <v>0</v>
      </c>
      <c r="J87" s="31">
        <v>0</v>
      </c>
      <c r="K87" s="30">
        <v>0</v>
      </c>
      <c r="L87" s="31">
        <v>0</v>
      </c>
      <c r="M87" s="30">
        <v>0</v>
      </c>
      <c r="N87" s="31">
        <v>0</v>
      </c>
      <c r="O87" s="30">
        <v>0</v>
      </c>
      <c r="P87" s="31">
        <v>0</v>
      </c>
      <c r="Q87" s="31">
        <v>0</v>
      </c>
    </row>
    <row r="88" spans="1:17" s="14" customFormat="1" ht="22.5">
      <c r="A88" s="12">
        <v>304</v>
      </c>
      <c r="B88" s="13" t="s">
        <v>23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1">
        <v>0</v>
      </c>
    </row>
    <row r="89" spans="1:17" s="14" customFormat="1" ht="11.25">
      <c r="A89" s="17">
        <v>300</v>
      </c>
      <c r="B89" s="16" t="s">
        <v>24</v>
      </c>
      <c r="C89" s="30">
        <f aca="true" t="shared" si="9" ref="C89:Q89">C85+C86+C87+C88</f>
        <v>0</v>
      </c>
      <c r="D89" s="31">
        <f t="shared" si="9"/>
        <v>0</v>
      </c>
      <c r="E89" s="30">
        <f t="shared" si="9"/>
        <v>0</v>
      </c>
      <c r="F89" s="31">
        <f t="shared" si="9"/>
        <v>0</v>
      </c>
      <c r="G89" s="30">
        <f t="shared" si="9"/>
        <v>0</v>
      </c>
      <c r="H89" s="31">
        <f t="shared" si="9"/>
        <v>0</v>
      </c>
      <c r="I89" s="30">
        <f t="shared" si="9"/>
        <v>0</v>
      </c>
      <c r="J89" s="31">
        <f t="shared" si="9"/>
        <v>0</v>
      </c>
      <c r="K89" s="30">
        <f t="shared" si="9"/>
        <v>0</v>
      </c>
      <c r="L89" s="31">
        <f t="shared" si="9"/>
        <v>0</v>
      </c>
      <c r="M89" s="30">
        <f t="shared" si="9"/>
        <v>0</v>
      </c>
      <c r="N89" s="31">
        <f t="shared" si="9"/>
        <v>0</v>
      </c>
      <c r="O89" s="30">
        <f t="shared" si="9"/>
        <v>0</v>
      </c>
      <c r="P89" s="31">
        <f t="shared" si="9"/>
        <v>0</v>
      </c>
      <c r="Q89" s="31">
        <f t="shared" si="9"/>
        <v>0</v>
      </c>
    </row>
    <row r="90" spans="1:17" s="14" customFormat="1" ht="11.25">
      <c r="A90" s="15"/>
      <c r="B90" s="16" t="s">
        <v>25</v>
      </c>
      <c r="C90" s="30"/>
      <c r="D90" s="31"/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1"/>
    </row>
    <row r="91" spans="1:17" s="14" customFormat="1" ht="11.25">
      <c r="A91" s="12">
        <v>401</v>
      </c>
      <c r="B91" s="13" t="s">
        <v>26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1">
        <v>0</v>
      </c>
    </row>
    <row r="92" spans="1:17" s="14" customFormat="1" ht="11.25">
      <c r="A92" s="12">
        <v>402</v>
      </c>
      <c r="B92" s="13" t="s">
        <v>27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1">
        <v>0</v>
      </c>
    </row>
    <row r="93" spans="1:17" s="14" customFormat="1" ht="22.5">
      <c r="A93" s="12">
        <v>403</v>
      </c>
      <c r="B93" s="13" t="s">
        <v>28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1">
        <v>0</v>
      </c>
    </row>
    <row r="94" spans="1:17" s="14" customFormat="1" ht="11.25">
      <c r="A94" s="12">
        <v>404</v>
      </c>
      <c r="B94" s="13" t="s">
        <v>29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1">
        <v>0</v>
      </c>
    </row>
    <row r="95" spans="1:17" s="14" customFormat="1" ht="11.25">
      <c r="A95" s="12">
        <v>405</v>
      </c>
      <c r="B95" s="13" t="s">
        <v>96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1">
        <v>0</v>
      </c>
    </row>
    <row r="96" spans="1:17" s="14" customFormat="1" ht="11.25">
      <c r="A96" s="17">
        <v>400</v>
      </c>
      <c r="B96" s="16" t="s">
        <v>30</v>
      </c>
      <c r="C96" s="30">
        <f aca="true" t="shared" si="10" ref="C96:Q96">C91+C92+C93+C94+C95</f>
        <v>0</v>
      </c>
      <c r="D96" s="31">
        <f t="shared" si="10"/>
        <v>0</v>
      </c>
      <c r="E96" s="30">
        <f t="shared" si="10"/>
        <v>0</v>
      </c>
      <c r="F96" s="31">
        <f t="shared" si="10"/>
        <v>0</v>
      </c>
      <c r="G96" s="30">
        <f t="shared" si="10"/>
        <v>0</v>
      </c>
      <c r="H96" s="31">
        <f t="shared" si="10"/>
        <v>0</v>
      </c>
      <c r="I96" s="30">
        <f t="shared" si="10"/>
        <v>0</v>
      </c>
      <c r="J96" s="31">
        <f t="shared" si="10"/>
        <v>0</v>
      </c>
      <c r="K96" s="30">
        <f t="shared" si="10"/>
        <v>0</v>
      </c>
      <c r="L96" s="31">
        <f t="shared" si="10"/>
        <v>0</v>
      </c>
      <c r="M96" s="30">
        <f t="shared" si="10"/>
        <v>0</v>
      </c>
      <c r="N96" s="31">
        <f t="shared" si="10"/>
        <v>0</v>
      </c>
      <c r="O96" s="30">
        <f t="shared" si="10"/>
        <v>0</v>
      </c>
      <c r="P96" s="31">
        <f t="shared" si="10"/>
        <v>0</v>
      </c>
      <c r="Q96" s="31">
        <f t="shared" si="10"/>
        <v>0</v>
      </c>
    </row>
    <row r="97" spans="1:17" s="14" customFormat="1" ht="22.5">
      <c r="A97" s="15"/>
      <c r="B97" s="16" t="s">
        <v>31</v>
      </c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1"/>
    </row>
    <row r="98" spans="1:17" s="14" customFormat="1" ht="22.5">
      <c r="A98" s="12">
        <v>501</v>
      </c>
      <c r="B98" s="13" t="s">
        <v>32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1">
        <v>0</v>
      </c>
    </row>
    <row r="99" spans="1:17" s="14" customFormat="1" ht="11.25">
      <c r="A99" s="17">
        <v>500</v>
      </c>
      <c r="B99" s="16" t="s">
        <v>33</v>
      </c>
      <c r="C99" s="30">
        <f aca="true" t="shared" si="11" ref="C99:Q99">C98</f>
        <v>0</v>
      </c>
      <c r="D99" s="31">
        <f t="shared" si="11"/>
        <v>0</v>
      </c>
      <c r="E99" s="30">
        <f t="shared" si="11"/>
        <v>0</v>
      </c>
      <c r="F99" s="31">
        <f t="shared" si="11"/>
        <v>0</v>
      </c>
      <c r="G99" s="30">
        <f t="shared" si="11"/>
        <v>0</v>
      </c>
      <c r="H99" s="31">
        <f t="shared" si="11"/>
        <v>0</v>
      </c>
      <c r="I99" s="30">
        <f t="shared" si="11"/>
        <v>0</v>
      </c>
      <c r="J99" s="31">
        <f t="shared" si="11"/>
        <v>0</v>
      </c>
      <c r="K99" s="30">
        <f t="shared" si="11"/>
        <v>0</v>
      </c>
      <c r="L99" s="31">
        <f t="shared" si="11"/>
        <v>0</v>
      </c>
      <c r="M99" s="30">
        <f t="shared" si="11"/>
        <v>0</v>
      </c>
      <c r="N99" s="31">
        <f t="shared" si="11"/>
        <v>0</v>
      </c>
      <c r="O99" s="30">
        <f t="shared" si="11"/>
        <v>0</v>
      </c>
      <c r="P99" s="31">
        <f t="shared" si="11"/>
        <v>0</v>
      </c>
      <c r="Q99" s="31">
        <f t="shared" si="11"/>
        <v>0</v>
      </c>
    </row>
    <row r="100" spans="1:17" s="14" customFormat="1" ht="22.5">
      <c r="A100" s="15"/>
      <c r="B100" s="16" t="s">
        <v>34</v>
      </c>
      <c r="C100" s="30"/>
      <c r="D100" s="31"/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1"/>
    </row>
    <row r="101" spans="1:17" s="14" customFormat="1" ht="11.25">
      <c r="A101" s="12">
        <v>701</v>
      </c>
      <c r="B101" s="13" t="s">
        <v>35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1">
        <v>0</v>
      </c>
    </row>
    <row r="102" spans="1:17" s="14" customFormat="1" ht="12" customHeight="1">
      <c r="A102" s="12">
        <v>702</v>
      </c>
      <c r="B102" s="13" t="s">
        <v>36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1">
        <v>0</v>
      </c>
    </row>
    <row r="103" spans="1:17" s="14" customFormat="1" ht="11.25">
      <c r="A103" s="17">
        <v>700</v>
      </c>
      <c r="B103" s="16" t="s">
        <v>37</v>
      </c>
      <c r="C103" s="34">
        <f aca="true" t="shared" si="12" ref="C103:Q103">C101+C102</f>
        <v>0</v>
      </c>
      <c r="D103" s="35">
        <f t="shared" si="12"/>
        <v>0</v>
      </c>
      <c r="E103" s="36">
        <f t="shared" si="12"/>
        <v>0</v>
      </c>
      <c r="F103" s="35">
        <f t="shared" si="12"/>
        <v>0</v>
      </c>
      <c r="G103" s="36">
        <f t="shared" si="12"/>
        <v>0</v>
      </c>
      <c r="H103" s="35">
        <f t="shared" si="12"/>
        <v>0</v>
      </c>
      <c r="I103" s="36">
        <f t="shared" si="12"/>
        <v>0</v>
      </c>
      <c r="J103" s="35">
        <f t="shared" si="12"/>
        <v>0</v>
      </c>
      <c r="K103" s="36">
        <f t="shared" si="12"/>
        <v>0</v>
      </c>
      <c r="L103" s="35">
        <f t="shared" si="12"/>
        <v>0</v>
      </c>
      <c r="M103" s="36">
        <f t="shared" si="12"/>
        <v>0</v>
      </c>
      <c r="N103" s="35">
        <f t="shared" si="12"/>
        <v>0</v>
      </c>
      <c r="O103" s="36">
        <f t="shared" si="12"/>
        <v>0</v>
      </c>
      <c r="P103" s="35">
        <f t="shared" si="12"/>
        <v>0</v>
      </c>
      <c r="Q103" s="35">
        <f t="shared" si="12"/>
        <v>0</v>
      </c>
    </row>
    <row r="104" spans="1:17" s="14" customFormat="1" ht="27" customHeight="1">
      <c r="A104" s="62" t="s">
        <v>102</v>
      </c>
      <c r="B104" s="62"/>
      <c r="C104" s="37">
        <f aca="true" t="shared" si="13" ref="C104:Q104">C76+C83+C89+C96+C99+C103</f>
        <v>35000</v>
      </c>
      <c r="D104" s="37">
        <f t="shared" si="13"/>
        <v>0</v>
      </c>
      <c r="E104" s="37">
        <f t="shared" si="13"/>
        <v>51791.05</v>
      </c>
      <c r="F104" s="37">
        <f t="shared" si="13"/>
        <v>4710</v>
      </c>
      <c r="G104" s="37">
        <f t="shared" si="13"/>
        <v>0</v>
      </c>
      <c r="H104" s="37">
        <f t="shared" si="13"/>
        <v>4710.03</v>
      </c>
      <c r="I104" s="37">
        <f t="shared" si="13"/>
        <v>11650</v>
      </c>
      <c r="J104" s="37">
        <f t="shared" si="13"/>
        <v>0</v>
      </c>
      <c r="K104" s="37">
        <f t="shared" si="13"/>
        <v>15273.55</v>
      </c>
      <c r="L104" s="37">
        <f t="shared" si="13"/>
        <v>415551</v>
      </c>
      <c r="M104" s="37">
        <f t="shared" si="13"/>
        <v>0</v>
      </c>
      <c r="N104" s="37">
        <f t="shared" si="13"/>
        <v>521795.01</v>
      </c>
      <c r="O104" s="37">
        <f t="shared" si="13"/>
        <v>264723</v>
      </c>
      <c r="P104" s="37">
        <f t="shared" si="13"/>
        <v>0</v>
      </c>
      <c r="Q104" s="38">
        <f t="shared" si="13"/>
        <v>353929.39</v>
      </c>
    </row>
    <row r="105" spans="1:17" s="14" customFormat="1" ht="36.75" customHeight="1">
      <c r="A105" s="63"/>
      <c r="B105" s="6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3" s="14" customFormat="1" ht="11.2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5">
      <c r="A107" s="50" t="s">
        <v>100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9" spans="1:18" s="2" customFormat="1" ht="12.75">
      <c r="A109" s="3" t="s">
        <v>92</v>
      </c>
      <c r="B109" s="4"/>
      <c r="C109" s="4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2" customFormat="1" ht="12.75">
      <c r="A110" s="3" t="s">
        <v>103</v>
      </c>
      <c r="B110" s="4"/>
      <c r="C110" s="4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2" customFormat="1" ht="12.75">
      <c r="A111" s="3" t="s">
        <v>40</v>
      </c>
      <c r="B111" s="4"/>
      <c r="C111" s="4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2" customFormat="1" ht="12.75">
      <c r="A112" s="3" t="s">
        <v>60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2" customFormat="1" ht="12.75">
      <c r="A113" s="3" t="s">
        <v>104</v>
      </c>
      <c r="B113" s="4"/>
      <c r="C113" s="4" t="s">
        <v>106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9" ht="15">
      <c r="A114" s="70" t="s">
        <v>41</v>
      </c>
      <c r="B114" s="72"/>
      <c r="C114" s="79" t="s">
        <v>61</v>
      </c>
      <c r="D114" s="80"/>
      <c r="E114" s="80"/>
      <c r="F114" s="79" t="s">
        <v>62</v>
      </c>
      <c r="G114" s="80"/>
      <c r="H114" s="80"/>
      <c r="I114" s="79" t="s">
        <v>63</v>
      </c>
      <c r="J114" s="80"/>
      <c r="K114" s="80"/>
      <c r="L114" s="79" t="s">
        <v>64</v>
      </c>
      <c r="M114" s="80"/>
      <c r="N114" s="91"/>
      <c r="O114" s="79" t="s">
        <v>65</v>
      </c>
      <c r="P114" s="80"/>
      <c r="Q114" s="80"/>
      <c r="R114" s="92"/>
      <c r="S114" s="5"/>
    </row>
    <row r="115" spans="1:19" ht="33.75" customHeight="1">
      <c r="A115" s="76"/>
      <c r="B115" s="77"/>
      <c r="C115" s="82" t="s">
        <v>66</v>
      </c>
      <c r="D115" s="69"/>
      <c r="E115" s="69"/>
      <c r="F115" s="82" t="s">
        <v>67</v>
      </c>
      <c r="G115" s="69"/>
      <c r="H115" s="69"/>
      <c r="I115" s="82" t="s">
        <v>68</v>
      </c>
      <c r="J115" s="69"/>
      <c r="K115" s="69"/>
      <c r="L115" s="82" t="s">
        <v>70</v>
      </c>
      <c r="M115" s="88"/>
      <c r="N115" s="89"/>
      <c r="O115" s="82" t="s">
        <v>69</v>
      </c>
      <c r="P115" s="88"/>
      <c r="Q115" s="88"/>
      <c r="R115" s="90"/>
      <c r="S115" s="5"/>
    </row>
    <row r="116" spans="1:19" ht="15">
      <c r="A116" s="76"/>
      <c r="B116" s="77"/>
      <c r="C116" s="66" t="s">
        <v>47</v>
      </c>
      <c r="D116" s="67"/>
      <c r="E116" s="68" t="s">
        <v>48</v>
      </c>
      <c r="F116" s="66" t="s">
        <v>47</v>
      </c>
      <c r="G116" s="69"/>
      <c r="H116" s="68" t="s">
        <v>48</v>
      </c>
      <c r="I116" s="66" t="s">
        <v>47</v>
      </c>
      <c r="J116" s="67"/>
      <c r="K116" s="68" t="s">
        <v>48</v>
      </c>
      <c r="L116" s="66" t="s">
        <v>47</v>
      </c>
      <c r="M116" s="67"/>
      <c r="N116" s="86" t="s">
        <v>48</v>
      </c>
      <c r="O116" s="66" t="s">
        <v>47</v>
      </c>
      <c r="P116" s="67"/>
      <c r="Q116" s="68" t="s">
        <v>48</v>
      </c>
      <c r="R116" s="55"/>
      <c r="S116" s="5"/>
    </row>
    <row r="117" spans="1:19" ht="38.25" customHeight="1">
      <c r="A117" s="78"/>
      <c r="B117" s="73"/>
      <c r="C117" s="43"/>
      <c r="D117" s="53" t="s">
        <v>101</v>
      </c>
      <c r="E117" s="54"/>
      <c r="F117" s="41"/>
      <c r="G117" s="53" t="s">
        <v>101</v>
      </c>
      <c r="H117" s="54"/>
      <c r="I117" s="41"/>
      <c r="J117" s="53" t="s">
        <v>101</v>
      </c>
      <c r="K117" s="54"/>
      <c r="L117" s="41"/>
      <c r="M117" s="53" t="s">
        <v>101</v>
      </c>
      <c r="N117" s="87"/>
      <c r="O117" s="41"/>
      <c r="P117" s="53" t="s">
        <v>101</v>
      </c>
      <c r="Q117" s="54"/>
      <c r="R117" s="56"/>
      <c r="S117" s="5"/>
    </row>
    <row r="118" spans="1:19" ht="15">
      <c r="A118" s="9"/>
      <c r="B118" s="18" t="s">
        <v>38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7"/>
      <c r="S118" s="8"/>
    </row>
    <row r="119" spans="1:17" ht="15">
      <c r="A119" s="10"/>
      <c r="B119" s="19" t="s">
        <v>0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1"/>
    </row>
    <row r="120" spans="1:17" s="14" customFormat="1" ht="11.25">
      <c r="A120" s="12">
        <v>101</v>
      </c>
      <c r="B120" s="13" t="s">
        <v>1</v>
      </c>
      <c r="C120" s="30">
        <v>0</v>
      </c>
      <c r="D120" s="31">
        <v>0</v>
      </c>
      <c r="E120" s="30">
        <v>0</v>
      </c>
      <c r="F120" s="31">
        <v>0</v>
      </c>
      <c r="G120" s="30">
        <v>0</v>
      </c>
      <c r="H120" s="31">
        <v>0</v>
      </c>
      <c r="I120" s="30">
        <v>0</v>
      </c>
      <c r="J120" s="31">
        <v>0</v>
      </c>
      <c r="K120" s="30">
        <v>0</v>
      </c>
      <c r="L120" s="31">
        <v>0</v>
      </c>
      <c r="M120" s="30">
        <v>0</v>
      </c>
      <c r="N120" s="31">
        <v>0</v>
      </c>
      <c r="O120" s="30">
        <v>0</v>
      </c>
      <c r="P120" s="31">
        <v>0</v>
      </c>
      <c r="Q120" s="31">
        <v>0</v>
      </c>
    </row>
    <row r="121" spans="1:17" s="14" customFormat="1" ht="11.25">
      <c r="A121" s="12">
        <v>102</v>
      </c>
      <c r="B121" s="13" t="s">
        <v>2</v>
      </c>
      <c r="C121" s="30">
        <v>0</v>
      </c>
      <c r="D121" s="31">
        <v>0</v>
      </c>
      <c r="E121" s="30">
        <v>0</v>
      </c>
      <c r="F121" s="31">
        <v>0</v>
      </c>
      <c r="G121" s="30">
        <v>0</v>
      </c>
      <c r="H121" s="31">
        <v>0</v>
      </c>
      <c r="I121" s="30">
        <v>0</v>
      </c>
      <c r="J121" s="31">
        <v>0</v>
      </c>
      <c r="K121" s="30">
        <v>0</v>
      </c>
      <c r="L121" s="31">
        <v>0</v>
      </c>
      <c r="M121" s="30">
        <v>0</v>
      </c>
      <c r="N121" s="31">
        <v>0</v>
      </c>
      <c r="O121" s="30">
        <v>0</v>
      </c>
      <c r="P121" s="31">
        <v>0</v>
      </c>
      <c r="Q121" s="31">
        <v>0</v>
      </c>
    </row>
    <row r="122" spans="1:17" s="14" customFormat="1" ht="11.25">
      <c r="A122" s="12">
        <v>103</v>
      </c>
      <c r="B122" s="13" t="s">
        <v>3</v>
      </c>
      <c r="C122" s="30">
        <v>4410</v>
      </c>
      <c r="D122" s="31">
        <v>0</v>
      </c>
      <c r="E122" s="30">
        <v>4951.32</v>
      </c>
      <c r="F122" s="31">
        <v>9000</v>
      </c>
      <c r="G122" s="30">
        <v>0</v>
      </c>
      <c r="H122" s="31">
        <v>12137.68</v>
      </c>
      <c r="I122" s="30">
        <v>5000</v>
      </c>
      <c r="J122" s="31">
        <v>0</v>
      </c>
      <c r="K122" s="30">
        <v>6059.58</v>
      </c>
      <c r="L122" s="31">
        <v>1600</v>
      </c>
      <c r="M122" s="30">
        <v>0</v>
      </c>
      <c r="N122" s="31">
        <v>1900</v>
      </c>
      <c r="O122" s="30">
        <v>0</v>
      </c>
      <c r="P122" s="31">
        <v>0</v>
      </c>
      <c r="Q122" s="31">
        <v>0</v>
      </c>
    </row>
    <row r="123" spans="1:17" s="14" customFormat="1" ht="11.25">
      <c r="A123" s="12">
        <v>104</v>
      </c>
      <c r="B123" s="13" t="s">
        <v>4</v>
      </c>
      <c r="C123" s="30">
        <v>2450</v>
      </c>
      <c r="D123" s="31">
        <v>0</v>
      </c>
      <c r="E123" s="30">
        <v>2450</v>
      </c>
      <c r="F123" s="31">
        <v>96020</v>
      </c>
      <c r="G123" s="30">
        <v>0</v>
      </c>
      <c r="H123" s="31">
        <v>98339.95</v>
      </c>
      <c r="I123" s="30">
        <v>0</v>
      </c>
      <c r="J123" s="31">
        <v>0</v>
      </c>
      <c r="K123" s="30">
        <v>0</v>
      </c>
      <c r="L123" s="31">
        <v>0</v>
      </c>
      <c r="M123" s="30">
        <v>0</v>
      </c>
      <c r="N123" s="31">
        <v>27.16</v>
      </c>
      <c r="O123" s="30">
        <v>0</v>
      </c>
      <c r="P123" s="31">
        <v>0</v>
      </c>
      <c r="Q123" s="31">
        <v>0</v>
      </c>
    </row>
    <row r="124" spans="1:17" s="14" customFormat="1" ht="11.25">
      <c r="A124" s="12">
        <v>105</v>
      </c>
      <c r="B124" s="13" t="s">
        <v>5</v>
      </c>
      <c r="C124" s="30"/>
      <c r="D124" s="31"/>
      <c r="E124" s="30"/>
      <c r="F124" s="31"/>
      <c r="G124" s="30"/>
      <c r="H124" s="31"/>
      <c r="I124" s="30"/>
      <c r="J124" s="31"/>
      <c r="K124" s="30"/>
      <c r="L124" s="31"/>
      <c r="M124" s="30"/>
      <c r="N124" s="31"/>
      <c r="O124" s="30"/>
      <c r="P124" s="31"/>
      <c r="Q124" s="31"/>
    </row>
    <row r="125" spans="1:17" s="14" customFormat="1" ht="11.25">
      <c r="A125" s="12">
        <v>106</v>
      </c>
      <c r="B125" s="13" t="s">
        <v>6</v>
      </c>
      <c r="C125" s="30"/>
      <c r="D125" s="31"/>
      <c r="E125" s="30"/>
      <c r="F125" s="31"/>
      <c r="G125" s="30"/>
      <c r="H125" s="31"/>
      <c r="I125" s="30"/>
      <c r="J125" s="31"/>
      <c r="K125" s="30"/>
      <c r="L125" s="31"/>
      <c r="M125" s="30"/>
      <c r="N125" s="31"/>
      <c r="O125" s="30"/>
      <c r="P125" s="31"/>
      <c r="Q125" s="31"/>
    </row>
    <row r="126" spans="1:17" s="14" customFormat="1" ht="11.25">
      <c r="A126" s="12">
        <v>107</v>
      </c>
      <c r="B126" s="13" t="s">
        <v>7</v>
      </c>
      <c r="C126" s="30">
        <v>0</v>
      </c>
      <c r="D126" s="31">
        <v>0</v>
      </c>
      <c r="E126" s="30">
        <v>0</v>
      </c>
      <c r="F126" s="31">
        <v>7200</v>
      </c>
      <c r="G126" s="30">
        <v>0</v>
      </c>
      <c r="H126" s="31">
        <v>9899.31</v>
      </c>
      <c r="I126" s="30">
        <v>0</v>
      </c>
      <c r="J126" s="31">
        <v>0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1">
        <v>0</v>
      </c>
    </row>
    <row r="127" spans="1:17" s="14" customFormat="1" ht="11.25">
      <c r="A127" s="12">
        <v>108</v>
      </c>
      <c r="B127" s="13" t="s">
        <v>8</v>
      </c>
      <c r="C127" s="30">
        <v>0</v>
      </c>
      <c r="D127" s="31">
        <v>0</v>
      </c>
      <c r="E127" s="30">
        <v>0</v>
      </c>
      <c r="F127" s="31">
        <v>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1">
        <v>0</v>
      </c>
    </row>
    <row r="128" spans="1:17" s="14" customFormat="1" ht="11.25">
      <c r="A128" s="12">
        <v>109</v>
      </c>
      <c r="B128" s="13" t="s">
        <v>9</v>
      </c>
      <c r="C128" s="30">
        <v>0</v>
      </c>
      <c r="D128" s="31">
        <v>0</v>
      </c>
      <c r="E128" s="30">
        <v>0</v>
      </c>
      <c r="F128" s="31">
        <v>0</v>
      </c>
      <c r="G128" s="30">
        <v>0</v>
      </c>
      <c r="H128" s="31">
        <v>0</v>
      </c>
      <c r="I128" s="30">
        <v>0</v>
      </c>
      <c r="J128" s="31">
        <v>0</v>
      </c>
      <c r="K128" s="30">
        <v>0</v>
      </c>
      <c r="L128" s="31">
        <v>0</v>
      </c>
      <c r="M128" s="30">
        <v>0</v>
      </c>
      <c r="N128" s="31">
        <v>0</v>
      </c>
      <c r="O128" s="30">
        <v>0</v>
      </c>
      <c r="P128" s="31">
        <v>0</v>
      </c>
      <c r="Q128" s="31">
        <v>0</v>
      </c>
    </row>
    <row r="129" spans="1:17" s="14" customFormat="1" ht="11.25">
      <c r="A129" s="12">
        <v>110</v>
      </c>
      <c r="B129" s="13" t="s">
        <v>10</v>
      </c>
      <c r="C129" s="30">
        <v>0</v>
      </c>
      <c r="D129" s="31">
        <v>0</v>
      </c>
      <c r="E129" s="30">
        <v>0</v>
      </c>
      <c r="F129" s="31">
        <v>0</v>
      </c>
      <c r="G129" s="30">
        <v>0</v>
      </c>
      <c r="H129" s="31">
        <v>0</v>
      </c>
      <c r="I129" s="30">
        <v>0</v>
      </c>
      <c r="J129" s="31">
        <v>0</v>
      </c>
      <c r="K129" s="30">
        <v>0</v>
      </c>
      <c r="L129" s="31">
        <v>0</v>
      </c>
      <c r="M129" s="30">
        <v>0</v>
      </c>
      <c r="N129" s="31">
        <v>0</v>
      </c>
      <c r="O129" s="30">
        <v>0</v>
      </c>
      <c r="P129" s="31">
        <v>0</v>
      </c>
      <c r="Q129" s="31">
        <v>0</v>
      </c>
    </row>
    <row r="130" spans="1:17" s="14" customFormat="1" ht="11.25">
      <c r="A130" s="17">
        <v>100</v>
      </c>
      <c r="B130" s="16" t="s">
        <v>11</v>
      </c>
      <c r="C130" s="32">
        <f aca="true" t="shared" si="14" ref="C130:Q130">C120+C121+C122+C123+C124+C125+C126+C127+C128+C129</f>
        <v>6860</v>
      </c>
      <c r="D130" s="31">
        <f t="shared" si="14"/>
        <v>0</v>
      </c>
      <c r="E130" s="33">
        <f t="shared" si="14"/>
        <v>7401.32</v>
      </c>
      <c r="F130" s="31">
        <f t="shared" si="14"/>
        <v>112220</v>
      </c>
      <c r="G130" s="33">
        <f t="shared" si="14"/>
        <v>0</v>
      </c>
      <c r="H130" s="31">
        <f t="shared" si="14"/>
        <v>120376.94</v>
      </c>
      <c r="I130" s="33">
        <f t="shared" si="14"/>
        <v>5000</v>
      </c>
      <c r="J130" s="31">
        <f t="shared" si="14"/>
        <v>0</v>
      </c>
      <c r="K130" s="33">
        <f t="shared" si="14"/>
        <v>6059.58</v>
      </c>
      <c r="L130" s="31">
        <f t="shared" si="14"/>
        <v>1600</v>
      </c>
      <c r="M130" s="33">
        <f t="shared" si="14"/>
        <v>0</v>
      </c>
      <c r="N130" s="31">
        <f t="shared" si="14"/>
        <v>1927.16</v>
      </c>
      <c r="O130" s="33">
        <f t="shared" si="14"/>
        <v>0</v>
      </c>
      <c r="P130" s="31">
        <f t="shared" si="14"/>
        <v>0</v>
      </c>
      <c r="Q130" s="31">
        <f t="shared" si="14"/>
        <v>0</v>
      </c>
    </row>
    <row r="131" spans="1:17" s="14" customFormat="1" ht="11.25">
      <c r="A131" s="15"/>
      <c r="B131" s="16" t="s">
        <v>12</v>
      </c>
      <c r="C131" s="30"/>
      <c r="D131" s="31"/>
      <c r="E131" s="30"/>
      <c r="F131" s="31"/>
      <c r="G131" s="30"/>
      <c r="H131" s="31"/>
      <c r="I131" s="30"/>
      <c r="J131" s="31"/>
      <c r="K131" s="30"/>
      <c r="L131" s="31"/>
      <c r="M131" s="30"/>
      <c r="N131" s="31"/>
      <c r="O131" s="30"/>
      <c r="P131" s="31"/>
      <c r="Q131" s="31"/>
    </row>
    <row r="132" spans="1:17" s="14" customFormat="1" ht="11.25">
      <c r="A132" s="12">
        <v>201</v>
      </c>
      <c r="B132" s="13" t="s">
        <v>13</v>
      </c>
      <c r="C132" s="30">
        <v>0</v>
      </c>
      <c r="D132" s="31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1">
        <v>0</v>
      </c>
    </row>
    <row r="133" spans="1:17" s="14" customFormat="1" ht="11.25">
      <c r="A133" s="12">
        <v>202</v>
      </c>
      <c r="B133" s="13" t="s">
        <v>14</v>
      </c>
      <c r="C133" s="30">
        <v>1000</v>
      </c>
      <c r="D133" s="31">
        <v>0</v>
      </c>
      <c r="E133" s="30">
        <v>1000</v>
      </c>
      <c r="F133" s="31">
        <v>0</v>
      </c>
      <c r="G133" s="30">
        <v>0</v>
      </c>
      <c r="H133" s="31">
        <v>7103.52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1124.58</v>
      </c>
      <c r="O133" s="30">
        <v>0</v>
      </c>
      <c r="P133" s="31">
        <v>0</v>
      </c>
      <c r="Q133" s="31">
        <v>0</v>
      </c>
    </row>
    <row r="134" spans="1:17" s="14" customFormat="1" ht="11.25">
      <c r="A134" s="12">
        <v>203</v>
      </c>
      <c r="B134" s="13" t="s">
        <v>15</v>
      </c>
      <c r="C134" s="30">
        <v>0</v>
      </c>
      <c r="D134" s="31">
        <v>0</v>
      </c>
      <c r="E134" s="30">
        <v>0</v>
      </c>
      <c r="F134" s="31">
        <v>1500</v>
      </c>
      <c r="G134" s="30">
        <v>0</v>
      </c>
      <c r="H134" s="31">
        <v>1500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1">
        <v>0</v>
      </c>
    </row>
    <row r="135" spans="1:17" s="14" customFormat="1" ht="11.25">
      <c r="A135" s="12">
        <v>204</v>
      </c>
      <c r="B135" s="13" t="s">
        <v>16</v>
      </c>
      <c r="C135" s="30">
        <v>0</v>
      </c>
      <c r="D135" s="31">
        <v>0</v>
      </c>
      <c r="E135" s="30">
        <v>0</v>
      </c>
      <c r="F135" s="31">
        <v>0</v>
      </c>
      <c r="G135" s="30">
        <v>0</v>
      </c>
      <c r="H135" s="31">
        <v>0</v>
      </c>
      <c r="I135" s="30">
        <v>0</v>
      </c>
      <c r="J135" s="31">
        <v>0</v>
      </c>
      <c r="K135" s="30">
        <v>0</v>
      </c>
      <c r="L135" s="31">
        <v>0</v>
      </c>
      <c r="M135" s="30">
        <v>0</v>
      </c>
      <c r="N135" s="31">
        <v>0</v>
      </c>
      <c r="O135" s="30">
        <v>0</v>
      </c>
      <c r="P135" s="31">
        <v>0</v>
      </c>
      <c r="Q135" s="31">
        <v>0</v>
      </c>
    </row>
    <row r="136" spans="1:17" s="14" customFormat="1" ht="11.25">
      <c r="A136" s="12">
        <v>205</v>
      </c>
      <c r="B136" s="13" t="s">
        <v>17</v>
      </c>
      <c r="C136" s="30">
        <v>0</v>
      </c>
      <c r="D136" s="31">
        <v>0</v>
      </c>
      <c r="E136" s="30">
        <v>0</v>
      </c>
      <c r="F136" s="31">
        <v>0</v>
      </c>
      <c r="G136" s="30">
        <v>0</v>
      </c>
      <c r="H136" s="31">
        <v>0</v>
      </c>
      <c r="I136" s="30">
        <v>0</v>
      </c>
      <c r="J136" s="31">
        <v>0</v>
      </c>
      <c r="K136" s="30">
        <v>0</v>
      </c>
      <c r="L136" s="31">
        <v>0</v>
      </c>
      <c r="M136" s="30">
        <v>0</v>
      </c>
      <c r="N136" s="31">
        <v>0</v>
      </c>
      <c r="O136" s="30">
        <v>0</v>
      </c>
      <c r="P136" s="31">
        <v>0</v>
      </c>
      <c r="Q136" s="31">
        <v>0</v>
      </c>
    </row>
    <row r="137" spans="1:17" s="14" customFormat="1" ht="11.25">
      <c r="A137" s="17">
        <v>200</v>
      </c>
      <c r="B137" s="16" t="s">
        <v>18</v>
      </c>
      <c r="C137" s="30">
        <f aca="true" t="shared" si="15" ref="C137:Q137">C132+C133+C134+C135+C136</f>
        <v>1000</v>
      </c>
      <c r="D137" s="31">
        <f t="shared" si="15"/>
        <v>0</v>
      </c>
      <c r="E137" s="30">
        <f t="shared" si="15"/>
        <v>1000</v>
      </c>
      <c r="F137" s="31">
        <f t="shared" si="15"/>
        <v>1500</v>
      </c>
      <c r="G137" s="30">
        <f t="shared" si="15"/>
        <v>0</v>
      </c>
      <c r="H137" s="31">
        <f t="shared" si="15"/>
        <v>8603.52</v>
      </c>
      <c r="I137" s="30">
        <f t="shared" si="15"/>
        <v>0</v>
      </c>
      <c r="J137" s="31">
        <f t="shared" si="15"/>
        <v>0</v>
      </c>
      <c r="K137" s="30">
        <f t="shared" si="15"/>
        <v>0</v>
      </c>
      <c r="L137" s="31">
        <f t="shared" si="15"/>
        <v>0</v>
      </c>
      <c r="M137" s="30">
        <f t="shared" si="15"/>
        <v>0</v>
      </c>
      <c r="N137" s="31">
        <f t="shared" si="15"/>
        <v>1124.58</v>
      </c>
      <c r="O137" s="30">
        <f t="shared" si="15"/>
        <v>0</v>
      </c>
      <c r="P137" s="31">
        <f t="shared" si="15"/>
        <v>0</v>
      </c>
      <c r="Q137" s="31">
        <f t="shared" si="15"/>
        <v>0</v>
      </c>
    </row>
    <row r="138" spans="1:17" s="14" customFormat="1" ht="22.5">
      <c r="A138" s="15"/>
      <c r="B138" s="16" t="s">
        <v>19</v>
      </c>
      <c r="C138" s="30"/>
      <c r="D138" s="31"/>
      <c r="E138" s="30"/>
      <c r="F138" s="31"/>
      <c r="G138" s="30"/>
      <c r="H138" s="31"/>
      <c r="I138" s="30"/>
      <c r="J138" s="31"/>
      <c r="K138" s="30"/>
      <c r="L138" s="31"/>
      <c r="M138" s="30"/>
      <c r="N138" s="31"/>
      <c r="O138" s="30"/>
      <c r="P138" s="31"/>
      <c r="Q138" s="31"/>
    </row>
    <row r="139" spans="1:17" s="14" customFormat="1" ht="11.25">
      <c r="A139" s="12">
        <v>301</v>
      </c>
      <c r="B139" s="13" t="s">
        <v>20</v>
      </c>
      <c r="C139" s="30">
        <v>0</v>
      </c>
      <c r="D139" s="31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1">
        <v>0</v>
      </c>
    </row>
    <row r="140" spans="1:17" s="14" customFormat="1" ht="11.25">
      <c r="A140" s="12">
        <v>302</v>
      </c>
      <c r="B140" s="13" t="s">
        <v>21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1">
        <v>0</v>
      </c>
    </row>
    <row r="141" spans="1:17" s="14" customFormat="1" ht="11.25">
      <c r="A141" s="12">
        <v>303</v>
      </c>
      <c r="B141" s="13" t="s">
        <v>22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1">
        <v>0</v>
      </c>
    </row>
    <row r="142" spans="1:17" s="14" customFormat="1" ht="22.5">
      <c r="A142" s="12">
        <v>304</v>
      </c>
      <c r="B142" s="13" t="s">
        <v>23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1">
        <v>0</v>
      </c>
    </row>
    <row r="143" spans="1:17" s="14" customFormat="1" ht="11.25">
      <c r="A143" s="17">
        <v>300</v>
      </c>
      <c r="B143" s="16" t="s">
        <v>24</v>
      </c>
      <c r="C143" s="30">
        <f aca="true" t="shared" si="16" ref="C143:Q143">C139+C140+C141+C142</f>
        <v>0</v>
      </c>
      <c r="D143" s="31">
        <f t="shared" si="16"/>
        <v>0</v>
      </c>
      <c r="E143" s="30">
        <f t="shared" si="16"/>
        <v>0</v>
      </c>
      <c r="F143" s="31">
        <f t="shared" si="16"/>
        <v>0</v>
      </c>
      <c r="G143" s="30">
        <f t="shared" si="16"/>
        <v>0</v>
      </c>
      <c r="H143" s="31">
        <f t="shared" si="16"/>
        <v>0</v>
      </c>
      <c r="I143" s="30">
        <f t="shared" si="16"/>
        <v>0</v>
      </c>
      <c r="J143" s="31">
        <f t="shared" si="16"/>
        <v>0</v>
      </c>
      <c r="K143" s="30">
        <f t="shared" si="16"/>
        <v>0</v>
      </c>
      <c r="L143" s="31">
        <f t="shared" si="16"/>
        <v>0</v>
      </c>
      <c r="M143" s="30">
        <f t="shared" si="16"/>
        <v>0</v>
      </c>
      <c r="N143" s="31">
        <f t="shared" si="16"/>
        <v>0</v>
      </c>
      <c r="O143" s="30">
        <f t="shared" si="16"/>
        <v>0</v>
      </c>
      <c r="P143" s="31">
        <f t="shared" si="16"/>
        <v>0</v>
      </c>
      <c r="Q143" s="31">
        <f t="shared" si="16"/>
        <v>0</v>
      </c>
    </row>
    <row r="144" spans="1:17" s="14" customFormat="1" ht="11.25">
      <c r="A144" s="15"/>
      <c r="B144" s="16" t="s">
        <v>25</v>
      </c>
      <c r="C144" s="30"/>
      <c r="D144" s="31"/>
      <c r="E144" s="30"/>
      <c r="F144" s="31"/>
      <c r="G144" s="30"/>
      <c r="H144" s="31"/>
      <c r="I144" s="30"/>
      <c r="J144" s="31"/>
      <c r="K144" s="30"/>
      <c r="L144" s="31"/>
      <c r="M144" s="30"/>
      <c r="N144" s="31"/>
      <c r="O144" s="30"/>
      <c r="P144" s="31"/>
      <c r="Q144" s="31"/>
    </row>
    <row r="145" spans="1:17" s="14" customFormat="1" ht="11.25">
      <c r="A145" s="12">
        <v>401</v>
      </c>
      <c r="B145" s="13" t="s">
        <v>26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1">
        <v>0</v>
      </c>
    </row>
    <row r="146" spans="1:17" s="14" customFormat="1" ht="11.25">
      <c r="A146" s="12">
        <v>402</v>
      </c>
      <c r="B146" s="13" t="s">
        <v>27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1">
        <v>0</v>
      </c>
    </row>
    <row r="147" spans="1:17" s="14" customFormat="1" ht="22.5">
      <c r="A147" s="12">
        <v>403</v>
      </c>
      <c r="B147" s="13" t="s">
        <v>28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1">
        <v>0</v>
      </c>
    </row>
    <row r="148" spans="1:17" s="14" customFormat="1" ht="11.25">
      <c r="A148" s="12">
        <v>404</v>
      </c>
      <c r="B148" s="13" t="s">
        <v>29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1">
        <v>0</v>
      </c>
    </row>
    <row r="149" spans="1:17" s="14" customFormat="1" ht="11.25">
      <c r="A149" s="12">
        <v>405</v>
      </c>
      <c r="B149" s="13" t="s">
        <v>95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1">
        <v>0</v>
      </c>
    </row>
    <row r="150" spans="1:17" s="14" customFormat="1" ht="11.25">
      <c r="A150" s="17">
        <v>400</v>
      </c>
      <c r="B150" s="16" t="s">
        <v>30</v>
      </c>
      <c r="C150" s="30">
        <f aca="true" t="shared" si="17" ref="C150:Q150">C145+C146+C147+C148+C149</f>
        <v>0</v>
      </c>
      <c r="D150" s="31">
        <f t="shared" si="17"/>
        <v>0</v>
      </c>
      <c r="E150" s="30">
        <f t="shared" si="17"/>
        <v>0</v>
      </c>
      <c r="F150" s="31">
        <f t="shared" si="17"/>
        <v>0</v>
      </c>
      <c r="G150" s="30">
        <f t="shared" si="17"/>
        <v>0</v>
      </c>
      <c r="H150" s="31">
        <f t="shared" si="17"/>
        <v>0</v>
      </c>
      <c r="I150" s="30">
        <f t="shared" si="17"/>
        <v>0</v>
      </c>
      <c r="J150" s="31">
        <f t="shared" si="17"/>
        <v>0</v>
      </c>
      <c r="K150" s="30">
        <f t="shared" si="17"/>
        <v>0</v>
      </c>
      <c r="L150" s="31">
        <f t="shared" si="17"/>
        <v>0</v>
      </c>
      <c r="M150" s="30">
        <f t="shared" si="17"/>
        <v>0</v>
      </c>
      <c r="N150" s="31">
        <f t="shared" si="17"/>
        <v>0</v>
      </c>
      <c r="O150" s="30">
        <f t="shared" si="17"/>
        <v>0</v>
      </c>
      <c r="P150" s="31">
        <f t="shared" si="17"/>
        <v>0</v>
      </c>
      <c r="Q150" s="31">
        <f t="shared" si="17"/>
        <v>0</v>
      </c>
    </row>
    <row r="151" spans="1:17" s="14" customFormat="1" ht="22.5">
      <c r="A151" s="15"/>
      <c r="B151" s="16" t="s">
        <v>31</v>
      </c>
      <c r="C151" s="30"/>
      <c r="D151" s="31"/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  <c r="Q151" s="31"/>
    </row>
    <row r="152" spans="1:17" s="14" customFormat="1" ht="22.5">
      <c r="A152" s="12">
        <v>501</v>
      </c>
      <c r="B152" s="13" t="s">
        <v>32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1">
        <v>0</v>
      </c>
    </row>
    <row r="153" spans="1:17" s="14" customFormat="1" ht="11.25">
      <c r="A153" s="17">
        <v>500</v>
      </c>
      <c r="B153" s="16" t="s">
        <v>33</v>
      </c>
      <c r="C153" s="30">
        <f aca="true" t="shared" si="18" ref="C153:Q153">C152</f>
        <v>0</v>
      </c>
      <c r="D153" s="31">
        <f t="shared" si="18"/>
        <v>0</v>
      </c>
      <c r="E153" s="30">
        <f t="shared" si="18"/>
        <v>0</v>
      </c>
      <c r="F153" s="31">
        <f t="shared" si="18"/>
        <v>0</v>
      </c>
      <c r="G153" s="30">
        <f t="shared" si="18"/>
        <v>0</v>
      </c>
      <c r="H153" s="31">
        <f t="shared" si="18"/>
        <v>0</v>
      </c>
      <c r="I153" s="30">
        <f t="shared" si="18"/>
        <v>0</v>
      </c>
      <c r="J153" s="31">
        <f t="shared" si="18"/>
        <v>0</v>
      </c>
      <c r="K153" s="30">
        <f t="shared" si="18"/>
        <v>0</v>
      </c>
      <c r="L153" s="31">
        <f t="shared" si="18"/>
        <v>0</v>
      </c>
      <c r="M153" s="30">
        <f t="shared" si="18"/>
        <v>0</v>
      </c>
      <c r="N153" s="31">
        <f t="shared" si="18"/>
        <v>0</v>
      </c>
      <c r="O153" s="30">
        <f t="shared" si="18"/>
        <v>0</v>
      </c>
      <c r="P153" s="31">
        <f t="shared" si="18"/>
        <v>0</v>
      </c>
      <c r="Q153" s="31">
        <f t="shared" si="18"/>
        <v>0</v>
      </c>
    </row>
    <row r="154" spans="1:17" s="14" customFormat="1" ht="22.5">
      <c r="A154" s="15"/>
      <c r="B154" s="16" t="s">
        <v>34</v>
      </c>
      <c r="C154" s="30"/>
      <c r="D154" s="31"/>
      <c r="E154" s="30"/>
      <c r="F154" s="31"/>
      <c r="G154" s="30"/>
      <c r="H154" s="31"/>
      <c r="I154" s="30"/>
      <c r="J154" s="31"/>
      <c r="K154" s="30"/>
      <c r="L154" s="31"/>
      <c r="M154" s="30"/>
      <c r="N154" s="31"/>
      <c r="O154" s="30"/>
      <c r="P154" s="31"/>
      <c r="Q154" s="31"/>
    </row>
    <row r="155" spans="1:17" s="14" customFormat="1" ht="11.25">
      <c r="A155" s="12">
        <v>701</v>
      </c>
      <c r="B155" s="13" t="s">
        <v>35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1">
        <v>0</v>
      </c>
    </row>
    <row r="156" spans="1:17" s="14" customFormat="1" ht="12" customHeight="1">
      <c r="A156" s="12">
        <v>702</v>
      </c>
      <c r="B156" s="13" t="s">
        <v>36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1">
        <v>0</v>
      </c>
    </row>
    <row r="157" spans="1:17" s="14" customFormat="1" ht="11.25">
      <c r="A157" s="17">
        <v>700</v>
      </c>
      <c r="B157" s="16" t="s">
        <v>37</v>
      </c>
      <c r="C157" s="34">
        <f aca="true" t="shared" si="19" ref="C157:Q157">C155+C156</f>
        <v>0</v>
      </c>
      <c r="D157" s="35">
        <f t="shared" si="19"/>
        <v>0</v>
      </c>
      <c r="E157" s="36">
        <f t="shared" si="19"/>
        <v>0</v>
      </c>
      <c r="F157" s="35">
        <f t="shared" si="19"/>
        <v>0</v>
      </c>
      <c r="G157" s="36">
        <f t="shared" si="19"/>
        <v>0</v>
      </c>
      <c r="H157" s="35">
        <f t="shared" si="19"/>
        <v>0</v>
      </c>
      <c r="I157" s="36">
        <f t="shared" si="19"/>
        <v>0</v>
      </c>
      <c r="J157" s="35">
        <f t="shared" si="19"/>
        <v>0</v>
      </c>
      <c r="K157" s="36">
        <f t="shared" si="19"/>
        <v>0</v>
      </c>
      <c r="L157" s="35">
        <f t="shared" si="19"/>
        <v>0</v>
      </c>
      <c r="M157" s="36">
        <f t="shared" si="19"/>
        <v>0</v>
      </c>
      <c r="N157" s="35">
        <f t="shared" si="19"/>
        <v>0</v>
      </c>
      <c r="O157" s="36">
        <f t="shared" si="19"/>
        <v>0</v>
      </c>
      <c r="P157" s="35">
        <f t="shared" si="19"/>
        <v>0</v>
      </c>
      <c r="Q157" s="35">
        <f t="shared" si="19"/>
        <v>0</v>
      </c>
    </row>
    <row r="158" spans="1:17" s="14" customFormat="1" ht="27" customHeight="1">
      <c r="A158" s="62" t="s">
        <v>102</v>
      </c>
      <c r="B158" s="62"/>
      <c r="C158" s="37">
        <f aca="true" t="shared" si="20" ref="C158:Q158">C130+C137+C143+C150+C153+C157</f>
        <v>7860</v>
      </c>
      <c r="D158" s="37">
        <f t="shared" si="20"/>
        <v>0</v>
      </c>
      <c r="E158" s="37">
        <f t="shared" si="20"/>
        <v>8401.32</v>
      </c>
      <c r="F158" s="37">
        <f t="shared" si="20"/>
        <v>113720</v>
      </c>
      <c r="G158" s="37">
        <f t="shared" si="20"/>
        <v>0</v>
      </c>
      <c r="H158" s="37">
        <f t="shared" si="20"/>
        <v>128980.46</v>
      </c>
      <c r="I158" s="37">
        <f t="shared" si="20"/>
        <v>5000</v>
      </c>
      <c r="J158" s="37">
        <f t="shared" si="20"/>
        <v>0</v>
      </c>
      <c r="K158" s="37">
        <f t="shared" si="20"/>
        <v>6059.58</v>
      </c>
      <c r="L158" s="37">
        <f t="shared" si="20"/>
        <v>1600</v>
      </c>
      <c r="M158" s="37">
        <f t="shared" si="20"/>
        <v>0</v>
      </c>
      <c r="N158" s="37">
        <f t="shared" si="20"/>
        <v>3051.74</v>
      </c>
      <c r="O158" s="37">
        <f t="shared" si="20"/>
        <v>0</v>
      </c>
      <c r="P158" s="37">
        <f t="shared" si="20"/>
        <v>0</v>
      </c>
      <c r="Q158" s="38">
        <f t="shared" si="20"/>
        <v>0</v>
      </c>
    </row>
    <row r="159" spans="1:17" s="14" customFormat="1" ht="36.75" customHeight="1">
      <c r="A159" s="63"/>
      <c r="B159" s="6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1:13" s="14" customFormat="1" ht="11.2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5">
      <c r="A161" s="50" t="s">
        <v>100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3" spans="1:18" s="2" customFormat="1" ht="12.75">
      <c r="A163" s="3" t="s">
        <v>93</v>
      </c>
      <c r="B163" s="4"/>
      <c r="C163" s="4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s="2" customFormat="1" ht="12.75">
      <c r="A164" s="3" t="s">
        <v>103</v>
      </c>
      <c r="B164" s="4"/>
      <c r="C164" s="4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s="2" customFormat="1" ht="12.75">
      <c r="A165" s="3" t="s">
        <v>40</v>
      </c>
      <c r="B165" s="4"/>
      <c r="C165" s="4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s="2" customFormat="1" ht="12.75">
      <c r="A166" s="3" t="s">
        <v>71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s="2" customFormat="1" ht="12.75">
      <c r="A167" s="3" t="s">
        <v>104</v>
      </c>
      <c r="B167" s="4"/>
      <c r="C167" s="4" t="s">
        <v>106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9" ht="15">
      <c r="A168" s="70" t="s">
        <v>41</v>
      </c>
      <c r="B168" s="72"/>
      <c r="C168" s="79" t="s">
        <v>72</v>
      </c>
      <c r="D168" s="80"/>
      <c r="E168" s="80"/>
      <c r="F168" s="79" t="s">
        <v>73</v>
      </c>
      <c r="G168" s="80"/>
      <c r="H168" s="80"/>
      <c r="I168" s="79" t="s">
        <v>74</v>
      </c>
      <c r="J168" s="80"/>
      <c r="K168" s="80"/>
      <c r="L168" s="79" t="s">
        <v>75</v>
      </c>
      <c r="M168" s="80"/>
      <c r="N168" s="91"/>
      <c r="O168" s="79" t="s">
        <v>76</v>
      </c>
      <c r="P168" s="80"/>
      <c r="Q168" s="80"/>
      <c r="R168" s="92"/>
      <c r="S168" s="5"/>
    </row>
    <row r="169" spans="1:19" ht="33.75" customHeight="1">
      <c r="A169" s="76"/>
      <c r="B169" s="77"/>
      <c r="C169" s="82" t="s">
        <v>77</v>
      </c>
      <c r="D169" s="69"/>
      <c r="E169" s="69"/>
      <c r="F169" s="82" t="s">
        <v>78</v>
      </c>
      <c r="G169" s="69"/>
      <c r="H169" s="69"/>
      <c r="I169" s="82" t="s">
        <v>79</v>
      </c>
      <c r="J169" s="69"/>
      <c r="K169" s="69"/>
      <c r="L169" s="82" t="s">
        <v>80</v>
      </c>
      <c r="M169" s="88"/>
      <c r="N169" s="89"/>
      <c r="O169" s="82" t="s">
        <v>81</v>
      </c>
      <c r="P169" s="88"/>
      <c r="Q169" s="88"/>
      <c r="R169" s="90"/>
      <c r="S169" s="5"/>
    </row>
    <row r="170" spans="1:19" ht="15">
      <c r="A170" s="76"/>
      <c r="B170" s="77"/>
      <c r="C170" s="66" t="s">
        <v>47</v>
      </c>
      <c r="D170" s="67"/>
      <c r="E170" s="68" t="s">
        <v>48</v>
      </c>
      <c r="F170" s="66" t="s">
        <v>47</v>
      </c>
      <c r="G170" s="69"/>
      <c r="H170" s="68" t="s">
        <v>48</v>
      </c>
      <c r="I170" s="66" t="s">
        <v>47</v>
      </c>
      <c r="J170" s="67"/>
      <c r="K170" s="68" t="s">
        <v>48</v>
      </c>
      <c r="L170" s="66" t="s">
        <v>47</v>
      </c>
      <c r="M170" s="67"/>
      <c r="N170" s="86" t="s">
        <v>48</v>
      </c>
      <c r="O170" s="66" t="s">
        <v>47</v>
      </c>
      <c r="P170" s="67"/>
      <c r="Q170" s="68" t="s">
        <v>48</v>
      </c>
      <c r="R170" s="55"/>
      <c r="S170" s="5"/>
    </row>
    <row r="171" spans="1:19" ht="38.25" customHeight="1">
      <c r="A171" s="78"/>
      <c r="B171" s="73"/>
      <c r="C171" s="43"/>
      <c r="D171" s="53" t="s">
        <v>101</v>
      </c>
      <c r="E171" s="54"/>
      <c r="F171" s="41"/>
      <c r="G171" s="53" t="s">
        <v>101</v>
      </c>
      <c r="H171" s="54"/>
      <c r="I171" s="41"/>
      <c r="J171" s="53" t="s">
        <v>101</v>
      </c>
      <c r="K171" s="54"/>
      <c r="L171" s="41"/>
      <c r="M171" s="53" t="s">
        <v>101</v>
      </c>
      <c r="N171" s="87"/>
      <c r="O171" s="41"/>
      <c r="P171" s="53" t="s">
        <v>101</v>
      </c>
      <c r="Q171" s="54"/>
      <c r="R171" s="56"/>
      <c r="S171" s="5"/>
    </row>
    <row r="172" spans="1:19" ht="15">
      <c r="A172" s="9"/>
      <c r="B172" s="18" t="s">
        <v>38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7"/>
      <c r="S172" s="8"/>
    </row>
    <row r="173" spans="1:17" ht="15">
      <c r="A173" s="10"/>
      <c r="B173" s="19" t="s">
        <v>0</v>
      </c>
      <c r="C173" s="20"/>
      <c r="D173" s="21"/>
      <c r="E173" s="20"/>
      <c r="F173" s="21"/>
      <c r="G173" s="20"/>
      <c r="H173" s="21"/>
      <c r="I173" s="20"/>
      <c r="J173" s="21"/>
      <c r="K173" s="20"/>
      <c r="L173" s="21"/>
      <c r="M173" s="20"/>
      <c r="N173" s="21"/>
      <c r="O173" s="20"/>
      <c r="P173" s="21"/>
      <c r="Q173" s="21"/>
    </row>
    <row r="174" spans="1:17" s="14" customFormat="1" ht="11.25">
      <c r="A174" s="12">
        <v>101</v>
      </c>
      <c r="B174" s="13" t="s">
        <v>1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1">
        <v>0</v>
      </c>
    </row>
    <row r="175" spans="1:17" s="14" customFormat="1" ht="11.25">
      <c r="A175" s="12">
        <v>102</v>
      </c>
      <c r="B175" s="13" t="s">
        <v>2</v>
      </c>
      <c r="C175" s="30">
        <v>0</v>
      </c>
      <c r="D175" s="31">
        <v>0</v>
      </c>
      <c r="E175" s="30">
        <v>0</v>
      </c>
      <c r="F175" s="31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1">
        <v>0</v>
      </c>
    </row>
    <row r="176" spans="1:17" s="14" customFormat="1" ht="11.25">
      <c r="A176" s="12">
        <v>103</v>
      </c>
      <c r="B176" s="13" t="s">
        <v>3</v>
      </c>
      <c r="C176" s="30">
        <v>2100</v>
      </c>
      <c r="D176" s="31">
        <v>0</v>
      </c>
      <c r="E176" s="30">
        <v>2100</v>
      </c>
      <c r="F176" s="31">
        <v>0</v>
      </c>
      <c r="G176" s="30">
        <v>0</v>
      </c>
      <c r="H176" s="31">
        <v>0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1">
        <v>0</v>
      </c>
    </row>
    <row r="177" spans="1:17" s="14" customFormat="1" ht="11.25">
      <c r="A177" s="12">
        <v>104</v>
      </c>
      <c r="B177" s="13" t="s">
        <v>4</v>
      </c>
      <c r="C177" s="30">
        <v>0</v>
      </c>
      <c r="D177" s="31">
        <v>0</v>
      </c>
      <c r="E177" s="30">
        <v>0</v>
      </c>
      <c r="F177" s="31">
        <v>0</v>
      </c>
      <c r="G177" s="30">
        <v>0</v>
      </c>
      <c r="H177" s="31">
        <v>0</v>
      </c>
      <c r="I177" s="30">
        <v>0</v>
      </c>
      <c r="J177" s="31">
        <v>0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1">
        <v>0</v>
      </c>
    </row>
    <row r="178" spans="1:17" s="14" customFormat="1" ht="11.25">
      <c r="A178" s="12">
        <v>105</v>
      </c>
      <c r="B178" s="13" t="s">
        <v>5</v>
      </c>
      <c r="C178" s="30"/>
      <c r="D178" s="31"/>
      <c r="E178" s="30"/>
      <c r="F178" s="31"/>
      <c r="G178" s="30"/>
      <c r="H178" s="31"/>
      <c r="I178" s="30"/>
      <c r="J178" s="31"/>
      <c r="K178" s="30"/>
      <c r="L178" s="31"/>
      <c r="M178" s="30"/>
      <c r="N178" s="31"/>
      <c r="O178" s="30"/>
      <c r="P178" s="31"/>
      <c r="Q178" s="31"/>
    </row>
    <row r="179" spans="1:17" s="14" customFormat="1" ht="11.25">
      <c r="A179" s="12">
        <v>106</v>
      </c>
      <c r="B179" s="13" t="s">
        <v>6</v>
      </c>
      <c r="C179" s="30"/>
      <c r="D179" s="31"/>
      <c r="E179" s="30"/>
      <c r="F179" s="31"/>
      <c r="G179" s="30"/>
      <c r="H179" s="31"/>
      <c r="I179" s="30"/>
      <c r="J179" s="31"/>
      <c r="K179" s="30"/>
      <c r="L179" s="31"/>
      <c r="M179" s="30"/>
      <c r="N179" s="31"/>
      <c r="O179" s="30"/>
      <c r="P179" s="31"/>
      <c r="Q179" s="31"/>
    </row>
    <row r="180" spans="1:17" s="14" customFormat="1" ht="11.25">
      <c r="A180" s="12">
        <v>107</v>
      </c>
      <c r="B180" s="13" t="s">
        <v>7</v>
      </c>
      <c r="C180" s="30">
        <v>0</v>
      </c>
      <c r="D180" s="31">
        <v>0</v>
      </c>
      <c r="E180" s="30">
        <v>0</v>
      </c>
      <c r="F180" s="31">
        <v>0</v>
      </c>
      <c r="G180" s="30">
        <v>0</v>
      </c>
      <c r="H180" s="31">
        <v>0</v>
      </c>
      <c r="I180" s="30">
        <v>0</v>
      </c>
      <c r="J180" s="31">
        <v>0</v>
      </c>
      <c r="K180" s="30">
        <v>0</v>
      </c>
      <c r="L180" s="31">
        <v>0</v>
      </c>
      <c r="M180" s="30">
        <v>0</v>
      </c>
      <c r="N180" s="31">
        <v>0</v>
      </c>
      <c r="O180" s="30">
        <v>0</v>
      </c>
      <c r="P180" s="31">
        <v>0</v>
      </c>
      <c r="Q180" s="31">
        <v>0</v>
      </c>
    </row>
    <row r="181" spans="1:17" s="14" customFormat="1" ht="11.25">
      <c r="A181" s="12">
        <v>108</v>
      </c>
      <c r="B181" s="13" t="s">
        <v>8</v>
      </c>
      <c r="C181" s="30">
        <v>0</v>
      </c>
      <c r="D181" s="31">
        <v>0</v>
      </c>
      <c r="E181" s="30">
        <v>0</v>
      </c>
      <c r="F181" s="31">
        <v>0</v>
      </c>
      <c r="G181" s="30">
        <v>0</v>
      </c>
      <c r="H181" s="31">
        <v>0</v>
      </c>
      <c r="I181" s="30">
        <v>0</v>
      </c>
      <c r="J181" s="31">
        <v>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1">
        <v>0</v>
      </c>
    </row>
    <row r="182" spans="1:17" s="14" customFormat="1" ht="11.25">
      <c r="A182" s="12">
        <v>109</v>
      </c>
      <c r="B182" s="13" t="s">
        <v>9</v>
      </c>
      <c r="C182" s="30">
        <v>0</v>
      </c>
      <c r="D182" s="31">
        <v>0</v>
      </c>
      <c r="E182" s="30">
        <v>0</v>
      </c>
      <c r="F182" s="31">
        <v>0</v>
      </c>
      <c r="G182" s="30">
        <v>0</v>
      </c>
      <c r="H182" s="31">
        <v>0</v>
      </c>
      <c r="I182" s="30">
        <v>0</v>
      </c>
      <c r="J182" s="31">
        <v>0</v>
      </c>
      <c r="K182" s="30">
        <v>0</v>
      </c>
      <c r="L182" s="31">
        <v>0</v>
      </c>
      <c r="M182" s="30">
        <v>0</v>
      </c>
      <c r="N182" s="31">
        <v>0</v>
      </c>
      <c r="O182" s="30">
        <v>0</v>
      </c>
      <c r="P182" s="31">
        <v>0</v>
      </c>
      <c r="Q182" s="31">
        <v>0</v>
      </c>
    </row>
    <row r="183" spans="1:17" s="14" customFormat="1" ht="11.25">
      <c r="A183" s="12">
        <v>110</v>
      </c>
      <c r="B183" s="13" t="s">
        <v>10</v>
      </c>
      <c r="C183" s="30">
        <v>0</v>
      </c>
      <c r="D183" s="31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52511.9</v>
      </c>
      <c r="P183" s="31">
        <v>0</v>
      </c>
      <c r="Q183" s="31">
        <v>50000</v>
      </c>
    </row>
    <row r="184" spans="1:17" s="14" customFormat="1" ht="11.25">
      <c r="A184" s="17">
        <v>100</v>
      </c>
      <c r="B184" s="16" t="s">
        <v>11</v>
      </c>
      <c r="C184" s="32">
        <f aca="true" t="shared" si="21" ref="C184:Q184">C174+C175+C176+C177+C178+C179+C180+C181+C182+C183</f>
        <v>2100</v>
      </c>
      <c r="D184" s="31">
        <f t="shared" si="21"/>
        <v>0</v>
      </c>
      <c r="E184" s="33">
        <f t="shared" si="21"/>
        <v>2100</v>
      </c>
      <c r="F184" s="31">
        <f t="shared" si="21"/>
        <v>0</v>
      </c>
      <c r="G184" s="33">
        <f t="shared" si="21"/>
        <v>0</v>
      </c>
      <c r="H184" s="31">
        <f t="shared" si="21"/>
        <v>0</v>
      </c>
      <c r="I184" s="33">
        <f t="shared" si="21"/>
        <v>0</v>
      </c>
      <c r="J184" s="31">
        <f t="shared" si="21"/>
        <v>0</v>
      </c>
      <c r="K184" s="33">
        <f t="shared" si="21"/>
        <v>0</v>
      </c>
      <c r="L184" s="31">
        <f t="shared" si="21"/>
        <v>0</v>
      </c>
      <c r="M184" s="33">
        <f t="shared" si="21"/>
        <v>0</v>
      </c>
      <c r="N184" s="31">
        <f t="shared" si="21"/>
        <v>0</v>
      </c>
      <c r="O184" s="33">
        <f t="shared" si="21"/>
        <v>52511.9</v>
      </c>
      <c r="P184" s="31">
        <f t="shared" si="21"/>
        <v>0</v>
      </c>
      <c r="Q184" s="31">
        <f t="shared" si="21"/>
        <v>50000</v>
      </c>
    </row>
    <row r="185" spans="1:17" s="14" customFormat="1" ht="11.25">
      <c r="A185" s="15"/>
      <c r="B185" s="16" t="s">
        <v>12</v>
      </c>
      <c r="C185" s="30"/>
      <c r="D185" s="31"/>
      <c r="E185" s="30"/>
      <c r="F185" s="31"/>
      <c r="G185" s="30"/>
      <c r="H185" s="31"/>
      <c r="I185" s="30"/>
      <c r="J185" s="31"/>
      <c r="K185" s="30"/>
      <c r="L185" s="31"/>
      <c r="M185" s="30"/>
      <c r="N185" s="31"/>
      <c r="O185" s="30"/>
      <c r="P185" s="31"/>
      <c r="Q185" s="31"/>
    </row>
    <row r="186" spans="1:17" s="14" customFormat="1" ht="11.25">
      <c r="A186" s="12">
        <v>201</v>
      </c>
      <c r="B186" s="13" t="s">
        <v>13</v>
      </c>
      <c r="C186" s="30">
        <v>0</v>
      </c>
      <c r="D186" s="31">
        <v>0</v>
      </c>
      <c r="E186" s="30">
        <v>0</v>
      </c>
      <c r="F186" s="31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1">
        <v>0</v>
      </c>
    </row>
    <row r="187" spans="1:17" s="14" customFormat="1" ht="11.25">
      <c r="A187" s="12">
        <v>202</v>
      </c>
      <c r="B187" s="13" t="s">
        <v>14</v>
      </c>
      <c r="C187" s="30">
        <v>8000</v>
      </c>
      <c r="D187" s="31">
        <v>0</v>
      </c>
      <c r="E187" s="30">
        <v>8000.01</v>
      </c>
      <c r="F187" s="31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1">
        <v>0</v>
      </c>
    </row>
    <row r="188" spans="1:17" s="14" customFormat="1" ht="11.25">
      <c r="A188" s="12">
        <v>203</v>
      </c>
      <c r="B188" s="13" t="s">
        <v>15</v>
      </c>
      <c r="C188" s="30">
        <v>4000</v>
      </c>
      <c r="D188" s="31">
        <v>0</v>
      </c>
      <c r="E188" s="30">
        <v>4000</v>
      </c>
      <c r="F188" s="31">
        <v>0</v>
      </c>
      <c r="G188" s="30">
        <v>0</v>
      </c>
      <c r="H188" s="31">
        <v>0</v>
      </c>
      <c r="I188" s="30">
        <v>0</v>
      </c>
      <c r="J188" s="31">
        <v>0</v>
      </c>
      <c r="K188" s="30">
        <v>0</v>
      </c>
      <c r="L188" s="31">
        <v>0</v>
      </c>
      <c r="M188" s="30">
        <v>0</v>
      </c>
      <c r="N188" s="31">
        <v>0</v>
      </c>
      <c r="O188" s="30">
        <v>0</v>
      </c>
      <c r="P188" s="31">
        <v>0</v>
      </c>
      <c r="Q188" s="31">
        <v>0</v>
      </c>
    </row>
    <row r="189" spans="1:17" s="14" customFormat="1" ht="11.25">
      <c r="A189" s="12">
        <v>204</v>
      </c>
      <c r="B189" s="13" t="s">
        <v>16</v>
      </c>
      <c r="C189" s="30">
        <v>0</v>
      </c>
      <c r="D189" s="31">
        <v>0</v>
      </c>
      <c r="E189" s="30">
        <v>0</v>
      </c>
      <c r="F189" s="31">
        <v>0</v>
      </c>
      <c r="G189" s="30">
        <v>0</v>
      </c>
      <c r="H189" s="31">
        <v>0</v>
      </c>
      <c r="I189" s="30">
        <v>0</v>
      </c>
      <c r="J189" s="31">
        <v>0</v>
      </c>
      <c r="K189" s="30">
        <v>0</v>
      </c>
      <c r="L189" s="31">
        <v>0</v>
      </c>
      <c r="M189" s="30">
        <v>0</v>
      </c>
      <c r="N189" s="31">
        <v>0</v>
      </c>
      <c r="O189" s="30">
        <v>0</v>
      </c>
      <c r="P189" s="31">
        <v>0</v>
      </c>
      <c r="Q189" s="31">
        <v>0</v>
      </c>
    </row>
    <row r="190" spans="1:17" s="14" customFormat="1" ht="11.25">
      <c r="A190" s="12">
        <v>205</v>
      </c>
      <c r="B190" s="13" t="s">
        <v>17</v>
      </c>
      <c r="C190" s="30">
        <v>0</v>
      </c>
      <c r="D190" s="31">
        <v>0</v>
      </c>
      <c r="E190" s="30">
        <v>0</v>
      </c>
      <c r="F190" s="31">
        <v>0</v>
      </c>
      <c r="G190" s="30">
        <v>0</v>
      </c>
      <c r="H190" s="31">
        <v>0</v>
      </c>
      <c r="I190" s="30">
        <v>0</v>
      </c>
      <c r="J190" s="31">
        <v>0</v>
      </c>
      <c r="K190" s="30">
        <v>0</v>
      </c>
      <c r="L190" s="31">
        <v>0</v>
      </c>
      <c r="M190" s="30">
        <v>0</v>
      </c>
      <c r="N190" s="31">
        <v>0</v>
      </c>
      <c r="O190" s="30">
        <v>0</v>
      </c>
      <c r="P190" s="31">
        <v>0</v>
      </c>
      <c r="Q190" s="31">
        <v>0</v>
      </c>
    </row>
    <row r="191" spans="1:17" s="14" customFormat="1" ht="11.25">
      <c r="A191" s="17">
        <v>200</v>
      </c>
      <c r="B191" s="16" t="s">
        <v>18</v>
      </c>
      <c r="C191" s="30">
        <f aca="true" t="shared" si="22" ref="C191:Q191">C186+C187+C188+C189+C190</f>
        <v>12000</v>
      </c>
      <c r="D191" s="31">
        <f t="shared" si="22"/>
        <v>0</v>
      </c>
      <c r="E191" s="30">
        <f t="shared" si="22"/>
        <v>12000.01</v>
      </c>
      <c r="F191" s="31">
        <f t="shared" si="22"/>
        <v>0</v>
      </c>
      <c r="G191" s="30">
        <f t="shared" si="22"/>
        <v>0</v>
      </c>
      <c r="H191" s="31">
        <f t="shared" si="22"/>
        <v>0</v>
      </c>
      <c r="I191" s="30">
        <f t="shared" si="22"/>
        <v>0</v>
      </c>
      <c r="J191" s="31">
        <f t="shared" si="22"/>
        <v>0</v>
      </c>
      <c r="K191" s="30">
        <f t="shared" si="22"/>
        <v>0</v>
      </c>
      <c r="L191" s="31">
        <f t="shared" si="22"/>
        <v>0</v>
      </c>
      <c r="M191" s="30">
        <f t="shared" si="22"/>
        <v>0</v>
      </c>
      <c r="N191" s="31">
        <f t="shared" si="22"/>
        <v>0</v>
      </c>
      <c r="O191" s="30">
        <f t="shared" si="22"/>
        <v>0</v>
      </c>
      <c r="P191" s="31">
        <f t="shared" si="22"/>
        <v>0</v>
      </c>
      <c r="Q191" s="31">
        <f t="shared" si="22"/>
        <v>0</v>
      </c>
    </row>
    <row r="192" spans="1:17" s="14" customFormat="1" ht="22.5">
      <c r="A192" s="15"/>
      <c r="B192" s="16" t="s">
        <v>19</v>
      </c>
      <c r="C192" s="30"/>
      <c r="D192" s="31"/>
      <c r="E192" s="30"/>
      <c r="F192" s="31"/>
      <c r="G192" s="30"/>
      <c r="H192" s="31"/>
      <c r="I192" s="30"/>
      <c r="J192" s="31"/>
      <c r="K192" s="30"/>
      <c r="L192" s="31"/>
      <c r="M192" s="30"/>
      <c r="N192" s="31"/>
      <c r="O192" s="30"/>
      <c r="P192" s="31"/>
      <c r="Q192" s="31"/>
    </row>
    <row r="193" spans="1:17" s="14" customFormat="1" ht="11.25">
      <c r="A193" s="12">
        <v>301</v>
      </c>
      <c r="B193" s="13" t="s">
        <v>20</v>
      </c>
      <c r="C193" s="30">
        <v>0</v>
      </c>
      <c r="D193" s="31">
        <v>0</v>
      </c>
      <c r="E193" s="30">
        <v>0</v>
      </c>
      <c r="F193" s="31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1">
        <v>0</v>
      </c>
    </row>
    <row r="194" spans="1:17" s="14" customFormat="1" ht="11.25">
      <c r="A194" s="12">
        <v>302</v>
      </c>
      <c r="B194" s="13" t="s">
        <v>21</v>
      </c>
      <c r="C194" s="30">
        <v>0</v>
      </c>
      <c r="D194" s="31">
        <v>0</v>
      </c>
      <c r="E194" s="30">
        <v>0</v>
      </c>
      <c r="F194" s="31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1">
        <v>0</v>
      </c>
    </row>
    <row r="195" spans="1:17" s="14" customFormat="1" ht="11.25">
      <c r="A195" s="12">
        <v>303</v>
      </c>
      <c r="B195" s="13" t="s">
        <v>22</v>
      </c>
      <c r="C195" s="30">
        <v>0</v>
      </c>
      <c r="D195" s="31">
        <v>0</v>
      </c>
      <c r="E195" s="30">
        <v>0</v>
      </c>
      <c r="F195" s="31">
        <v>0</v>
      </c>
      <c r="G195" s="30">
        <v>0</v>
      </c>
      <c r="H195" s="31">
        <v>0</v>
      </c>
      <c r="I195" s="30">
        <v>0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0</v>
      </c>
      <c r="P195" s="31">
        <v>0</v>
      </c>
      <c r="Q195" s="31">
        <v>0</v>
      </c>
    </row>
    <row r="196" spans="1:17" s="14" customFormat="1" ht="22.5">
      <c r="A196" s="12">
        <v>304</v>
      </c>
      <c r="B196" s="13" t="s">
        <v>23</v>
      </c>
      <c r="C196" s="30">
        <v>0</v>
      </c>
      <c r="D196" s="31">
        <v>0</v>
      </c>
      <c r="E196" s="30">
        <v>0</v>
      </c>
      <c r="F196" s="31">
        <v>0</v>
      </c>
      <c r="G196" s="30">
        <v>0</v>
      </c>
      <c r="H196" s="31">
        <v>0</v>
      </c>
      <c r="I196" s="30">
        <v>0</v>
      </c>
      <c r="J196" s="31">
        <v>0</v>
      </c>
      <c r="K196" s="30">
        <v>0</v>
      </c>
      <c r="L196" s="31">
        <v>0</v>
      </c>
      <c r="M196" s="30">
        <v>0</v>
      </c>
      <c r="N196" s="31">
        <v>0</v>
      </c>
      <c r="O196" s="30">
        <v>0</v>
      </c>
      <c r="P196" s="31">
        <v>0</v>
      </c>
      <c r="Q196" s="31">
        <v>0</v>
      </c>
    </row>
    <row r="197" spans="1:17" s="14" customFormat="1" ht="11.25">
      <c r="A197" s="17">
        <v>300</v>
      </c>
      <c r="B197" s="16" t="s">
        <v>24</v>
      </c>
      <c r="C197" s="30">
        <f aca="true" t="shared" si="23" ref="C197:Q197">C193+C194+C195+C196</f>
        <v>0</v>
      </c>
      <c r="D197" s="31">
        <f t="shared" si="23"/>
        <v>0</v>
      </c>
      <c r="E197" s="30">
        <f t="shared" si="23"/>
        <v>0</v>
      </c>
      <c r="F197" s="31">
        <f t="shared" si="23"/>
        <v>0</v>
      </c>
      <c r="G197" s="30">
        <f t="shared" si="23"/>
        <v>0</v>
      </c>
      <c r="H197" s="31">
        <f t="shared" si="23"/>
        <v>0</v>
      </c>
      <c r="I197" s="30">
        <f t="shared" si="23"/>
        <v>0</v>
      </c>
      <c r="J197" s="31">
        <f t="shared" si="23"/>
        <v>0</v>
      </c>
      <c r="K197" s="30">
        <f t="shared" si="23"/>
        <v>0</v>
      </c>
      <c r="L197" s="31">
        <f t="shared" si="23"/>
        <v>0</v>
      </c>
      <c r="M197" s="30">
        <f t="shared" si="23"/>
        <v>0</v>
      </c>
      <c r="N197" s="31">
        <f t="shared" si="23"/>
        <v>0</v>
      </c>
      <c r="O197" s="30">
        <f t="shared" si="23"/>
        <v>0</v>
      </c>
      <c r="P197" s="31">
        <f t="shared" si="23"/>
        <v>0</v>
      </c>
      <c r="Q197" s="31">
        <f t="shared" si="23"/>
        <v>0</v>
      </c>
    </row>
    <row r="198" spans="1:17" s="14" customFormat="1" ht="11.25">
      <c r="A198" s="15"/>
      <c r="B198" s="16" t="s">
        <v>25</v>
      </c>
      <c r="C198" s="30"/>
      <c r="D198" s="31"/>
      <c r="E198" s="30"/>
      <c r="F198" s="31"/>
      <c r="G198" s="30"/>
      <c r="H198" s="31"/>
      <c r="I198" s="30"/>
      <c r="J198" s="31"/>
      <c r="K198" s="30"/>
      <c r="L198" s="31"/>
      <c r="M198" s="30"/>
      <c r="N198" s="31"/>
      <c r="O198" s="30"/>
      <c r="P198" s="31"/>
      <c r="Q198" s="31"/>
    </row>
    <row r="199" spans="1:17" s="14" customFormat="1" ht="11.25">
      <c r="A199" s="12">
        <v>401</v>
      </c>
      <c r="B199" s="13" t="s">
        <v>26</v>
      </c>
      <c r="C199" s="30">
        <v>0</v>
      </c>
      <c r="D199" s="31">
        <v>0</v>
      </c>
      <c r="E199" s="30">
        <v>0</v>
      </c>
      <c r="F199" s="31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1">
        <v>0</v>
      </c>
    </row>
    <row r="200" spans="1:17" s="14" customFormat="1" ht="11.25">
      <c r="A200" s="12">
        <v>402</v>
      </c>
      <c r="B200" s="13" t="s">
        <v>27</v>
      </c>
      <c r="C200" s="30">
        <v>0</v>
      </c>
      <c r="D200" s="31">
        <v>0</v>
      </c>
      <c r="E200" s="30">
        <v>0</v>
      </c>
      <c r="F200" s="31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0</v>
      </c>
      <c r="P200" s="31">
        <v>0</v>
      </c>
      <c r="Q200" s="31">
        <v>0</v>
      </c>
    </row>
    <row r="201" spans="1:17" s="14" customFormat="1" ht="22.5">
      <c r="A201" s="12">
        <v>403</v>
      </c>
      <c r="B201" s="13" t="s">
        <v>28</v>
      </c>
      <c r="C201" s="30">
        <v>0</v>
      </c>
      <c r="D201" s="31">
        <v>0</v>
      </c>
      <c r="E201" s="30">
        <v>0</v>
      </c>
      <c r="F201" s="31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1">
        <v>0</v>
      </c>
    </row>
    <row r="202" spans="1:17" s="14" customFormat="1" ht="11.25">
      <c r="A202" s="12">
        <v>404</v>
      </c>
      <c r="B202" s="13" t="s">
        <v>29</v>
      </c>
      <c r="C202" s="30">
        <v>0</v>
      </c>
      <c r="D202" s="31">
        <v>0</v>
      </c>
      <c r="E202" s="30">
        <v>0</v>
      </c>
      <c r="F202" s="31">
        <v>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1">
        <v>0</v>
      </c>
    </row>
    <row r="203" spans="1:17" s="14" customFormat="1" ht="11.25">
      <c r="A203" s="12">
        <v>405</v>
      </c>
      <c r="B203" s="13" t="s">
        <v>96</v>
      </c>
      <c r="C203" s="30">
        <v>0</v>
      </c>
      <c r="D203" s="31">
        <v>0</v>
      </c>
      <c r="E203" s="30">
        <v>0</v>
      </c>
      <c r="F203" s="31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1">
        <v>0</v>
      </c>
    </row>
    <row r="204" spans="1:17" s="14" customFormat="1" ht="11.25">
      <c r="A204" s="17">
        <v>400</v>
      </c>
      <c r="B204" s="16" t="s">
        <v>30</v>
      </c>
      <c r="C204" s="30">
        <f aca="true" t="shared" si="24" ref="C204:Q204">C199+C200+C201+C202+C203</f>
        <v>0</v>
      </c>
      <c r="D204" s="31">
        <f t="shared" si="24"/>
        <v>0</v>
      </c>
      <c r="E204" s="30">
        <f t="shared" si="24"/>
        <v>0</v>
      </c>
      <c r="F204" s="31">
        <f t="shared" si="24"/>
        <v>0</v>
      </c>
      <c r="G204" s="30">
        <f t="shared" si="24"/>
        <v>0</v>
      </c>
      <c r="H204" s="31">
        <f t="shared" si="24"/>
        <v>0</v>
      </c>
      <c r="I204" s="30">
        <f t="shared" si="24"/>
        <v>0</v>
      </c>
      <c r="J204" s="31">
        <f t="shared" si="24"/>
        <v>0</v>
      </c>
      <c r="K204" s="30">
        <f t="shared" si="24"/>
        <v>0</v>
      </c>
      <c r="L204" s="31">
        <f t="shared" si="24"/>
        <v>0</v>
      </c>
      <c r="M204" s="30">
        <f t="shared" si="24"/>
        <v>0</v>
      </c>
      <c r="N204" s="31">
        <f t="shared" si="24"/>
        <v>0</v>
      </c>
      <c r="O204" s="30">
        <f t="shared" si="24"/>
        <v>0</v>
      </c>
      <c r="P204" s="31">
        <f t="shared" si="24"/>
        <v>0</v>
      </c>
      <c r="Q204" s="31">
        <f t="shared" si="24"/>
        <v>0</v>
      </c>
    </row>
    <row r="205" spans="1:17" s="14" customFormat="1" ht="22.5">
      <c r="A205" s="15"/>
      <c r="B205" s="16" t="s">
        <v>31</v>
      </c>
      <c r="C205" s="30"/>
      <c r="D205" s="31"/>
      <c r="E205" s="30"/>
      <c r="F205" s="31"/>
      <c r="G205" s="30"/>
      <c r="H205" s="31"/>
      <c r="I205" s="30"/>
      <c r="J205" s="31"/>
      <c r="K205" s="30"/>
      <c r="L205" s="31"/>
      <c r="M205" s="30"/>
      <c r="N205" s="31"/>
      <c r="O205" s="30"/>
      <c r="P205" s="31"/>
      <c r="Q205" s="31"/>
    </row>
    <row r="206" spans="1:17" s="14" customFormat="1" ht="22.5">
      <c r="A206" s="12">
        <v>501</v>
      </c>
      <c r="B206" s="13" t="s">
        <v>32</v>
      </c>
      <c r="C206" s="30">
        <v>0</v>
      </c>
      <c r="D206" s="31">
        <v>0</v>
      </c>
      <c r="E206" s="30">
        <v>0</v>
      </c>
      <c r="F206" s="31">
        <v>0</v>
      </c>
      <c r="G206" s="30">
        <v>0</v>
      </c>
      <c r="H206" s="31">
        <v>0</v>
      </c>
      <c r="I206" s="30">
        <v>0</v>
      </c>
      <c r="J206" s="31">
        <v>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1">
        <v>0</v>
      </c>
    </row>
    <row r="207" spans="1:17" s="14" customFormat="1" ht="11.25">
      <c r="A207" s="17">
        <v>500</v>
      </c>
      <c r="B207" s="16" t="s">
        <v>33</v>
      </c>
      <c r="C207" s="30">
        <f aca="true" t="shared" si="25" ref="C207:Q207">C206</f>
        <v>0</v>
      </c>
      <c r="D207" s="31">
        <f t="shared" si="25"/>
        <v>0</v>
      </c>
      <c r="E207" s="30">
        <f t="shared" si="25"/>
        <v>0</v>
      </c>
      <c r="F207" s="31">
        <f t="shared" si="25"/>
        <v>0</v>
      </c>
      <c r="G207" s="30">
        <f t="shared" si="25"/>
        <v>0</v>
      </c>
      <c r="H207" s="31">
        <f t="shared" si="25"/>
        <v>0</v>
      </c>
      <c r="I207" s="30">
        <f t="shared" si="25"/>
        <v>0</v>
      </c>
      <c r="J207" s="31">
        <f t="shared" si="25"/>
        <v>0</v>
      </c>
      <c r="K207" s="30">
        <f t="shared" si="25"/>
        <v>0</v>
      </c>
      <c r="L207" s="31">
        <f t="shared" si="25"/>
        <v>0</v>
      </c>
      <c r="M207" s="30">
        <f t="shared" si="25"/>
        <v>0</v>
      </c>
      <c r="N207" s="31">
        <f t="shared" si="25"/>
        <v>0</v>
      </c>
      <c r="O207" s="30">
        <f t="shared" si="25"/>
        <v>0</v>
      </c>
      <c r="P207" s="31">
        <f t="shared" si="25"/>
        <v>0</v>
      </c>
      <c r="Q207" s="31">
        <f t="shared" si="25"/>
        <v>0</v>
      </c>
    </row>
    <row r="208" spans="1:17" s="14" customFormat="1" ht="22.5">
      <c r="A208" s="15"/>
      <c r="B208" s="16" t="s">
        <v>34</v>
      </c>
      <c r="C208" s="30"/>
      <c r="D208" s="31"/>
      <c r="E208" s="30"/>
      <c r="F208" s="31"/>
      <c r="G208" s="30"/>
      <c r="H208" s="31"/>
      <c r="I208" s="30"/>
      <c r="J208" s="31"/>
      <c r="K208" s="30"/>
      <c r="L208" s="31"/>
      <c r="M208" s="30"/>
      <c r="N208" s="31"/>
      <c r="O208" s="30"/>
      <c r="P208" s="31"/>
      <c r="Q208" s="31"/>
    </row>
    <row r="209" spans="1:17" s="14" customFormat="1" ht="11.25">
      <c r="A209" s="12">
        <v>701</v>
      </c>
      <c r="B209" s="13" t="s">
        <v>35</v>
      </c>
      <c r="C209" s="30">
        <v>0</v>
      </c>
      <c r="D209" s="31">
        <v>0</v>
      </c>
      <c r="E209" s="30">
        <v>0</v>
      </c>
      <c r="F209" s="31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1">
        <v>0</v>
      </c>
    </row>
    <row r="210" spans="1:17" s="14" customFormat="1" ht="12" customHeight="1">
      <c r="A210" s="12">
        <v>702</v>
      </c>
      <c r="B210" s="13" t="s">
        <v>36</v>
      </c>
      <c r="C210" s="30">
        <v>0</v>
      </c>
      <c r="D210" s="31">
        <v>0</v>
      </c>
      <c r="E210" s="30">
        <v>0</v>
      </c>
      <c r="F210" s="31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1">
        <v>0</v>
      </c>
    </row>
    <row r="211" spans="1:17" s="14" customFormat="1" ht="11.25">
      <c r="A211" s="17">
        <v>700</v>
      </c>
      <c r="B211" s="16" t="s">
        <v>37</v>
      </c>
      <c r="C211" s="34">
        <f aca="true" t="shared" si="26" ref="C211:Q211">C209+C210</f>
        <v>0</v>
      </c>
      <c r="D211" s="35">
        <f t="shared" si="26"/>
        <v>0</v>
      </c>
      <c r="E211" s="36">
        <f t="shared" si="26"/>
        <v>0</v>
      </c>
      <c r="F211" s="35">
        <f t="shared" si="26"/>
        <v>0</v>
      </c>
      <c r="G211" s="36">
        <f t="shared" si="26"/>
        <v>0</v>
      </c>
      <c r="H211" s="35">
        <f t="shared" si="26"/>
        <v>0</v>
      </c>
      <c r="I211" s="36">
        <f t="shared" si="26"/>
        <v>0</v>
      </c>
      <c r="J211" s="35">
        <f t="shared" si="26"/>
        <v>0</v>
      </c>
      <c r="K211" s="36">
        <f t="shared" si="26"/>
        <v>0</v>
      </c>
      <c r="L211" s="35">
        <f t="shared" si="26"/>
        <v>0</v>
      </c>
      <c r="M211" s="36">
        <f t="shared" si="26"/>
        <v>0</v>
      </c>
      <c r="N211" s="35">
        <f t="shared" si="26"/>
        <v>0</v>
      </c>
      <c r="O211" s="36">
        <f t="shared" si="26"/>
        <v>0</v>
      </c>
      <c r="P211" s="35">
        <f t="shared" si="26"/>
        <v>0</v>
      </c>
      <c r="Q211" s="35">
        <f t="shared" si="26"/>
        <v>0</v>
      </c>
    </row>
    <row r="212" spans="1:17" s="14" customFormat="1" ht="27" customHeight="1">
      <c r="A212" s="62" t="s">
        <v>102</v>
      </c>
      <c r="B212" s="62"/>
      <c r="C212" s="37">
        <f aca="true" t="shared" si="27" ref="C212:Q212">C184+C191+C197+C204+C207+C211</f>
        <v>14100</v>
      </c>
      <c r="D212" s="37">
        <f t="shared" si="27"/>
        <v>0</v>
      </c>
      <c r="E212" s="37">
        <f t="shared" si="27"/>
        <v>14100.01</v>
      </c>
      <c r="F212" s="37">
        <f t="shared" si="27"/>
        <v>0</v>
      </c>
      <c r="G212" s="37">
        <f t="shared" si="27"/>
        <v>0</v>
      </c>
      <c r="H212" s="37">
        <f t="shared" si="27"/>
        <v>0</v>
      </c>
      <c r="I212" s="37">
        <f t="shared" si="27"/>
        <v>0</v>
      </c>
      <c r="J212" s="37">
        <f t="shared" si="27"/>
        <v>0</v>
      </c>
      <c r="K212" s="37">
        <f t="shared" si="27"/>
        <v>0</v>
      </c>
      <c r="L212" s="37">
        <f t="shared" si="27"/>
        <v>0</v>
      </c>
      <c r="M212" s="37">
        <f t="shared" si="27"/>
        <v>0</v>
      </c>
      <c r="N212" s="37">
        <f t="shared" si="27"/>
        <v>0</v>
      </c>
      <c r="O212" s="37">
        <f t="shared" si="27"/>
        <v>52511.9</v>
      </c>
      <c r="P212" s="37">
        <f t="shared" si="27"/>
        <v>0</v>
      </c>
      <c r="Q212" s="38">
        <f t="shared" si="27"/>
        <v>50000</v>
      </c>
    </row>
    <row r="213" spans="1:17" s="14" customFormat="1" ht="36.75" customHeight="1">
      <c r="A213" s="63"/>
      <c r="B213" s="6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3" s="14" customFormat="1" ht="11.2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15">
      <c r="A215" s="50" t="s">
        <v>100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7" spans="1:18" s="2" customFormat="1" ht="12.75">
      <c r="A217" s="3" t="s">
        <v>94</v>
      </c>
      <c r="B217" s="4"/>
      <c r="C217" s="4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2" customFormat="1" ht="12.75">
      <c r="A218" s="3" t="s">
        <v>103</v>
      </c>
      <c r="B218" s="4"/>
      <c r="C218" s="4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2" customFormat="1" ht="12.75">
      <c r="A219" s="3" t="s">
        <v>40</v>
      </c>
      <c r="B219" s="4"/>
      <c r="C219" s="4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2" customFormat="1" ht="12.75">
      <c r="A220" s="3" t="s">
        <v>82</v>
      </c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2" customFormat="1" ht="12.75">
      <c r="A221" s="3" t="s">
        <v>104</v>
      </c>
      <c r="B221" s="4"/>
      <c r="C221" s="4" t="s">
        <v>106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9" ht="15">
      <c r="A222" s="70" t="s">
        <v>41</v>
      </c>
      <c r="B222" s="72"/>
      <c r="C222" s="79" t="s">
        <v>83</v>
      </c>
      <c r="D222" s="80"/>
      <c r="E222" s="80"/>
      <c r="F222" s="79" t="s">
        <v>84</v>
      </c>
      <c r="G222" s="80"/>
      <c r="H222" s="80"/>
      <c r="I222" s="79" t="s">
        <v>85</v>
      </c>
      <c r="J222" s="80"/>
      <c r="K222" s="80"/>
      <c r="L222" s="70"/>
      <c r="M222" s="71"/>
      <c r="N222" s="81"/>
      <c r="O222" s="70"/>
      <c r="P222" s="71"/>
      <c r="Q222" s="71"/>
      <c r="R222" s="25"/>
      <c r="S222" s="5"/>
    </row>
    <row r="223" spans="1:19" ht="33.75" customHeight="1">
      <c r="A223" s="76"/>
      <c r="B223" s="77"/>
      <c r="C223" s="82" t="s">
        <v>86</v>
      </c>
      <c r="D223" s="69"/>
      <c r="E223" s="69"/>
      <c r="F223" s="82" t="s">
        <v>87</v>
      </c>
      <c r="G223" s="69"/>
      <c r="H223" s="69"/>
      <c r="I223" s="82" t="s">
        <v>88</v>
      </c>
      <c r="J223" s="69"/>
      <c r="K223" s="69"/>
      <c r="L223" s="83" t="s">
        <v>90</v>
      </c>
      <c r="M223" s="84"/>
      <c r="N223" s="85"/>
      <c r="O223" s="64" t="s">
        <v>89</v>
      </c>
      <c r="P223" s="65"/>
      <c r="Q223" s="65"/>
      <c r="R223" s="26"/>
      <c r="S223" s="5"/>
    </row>
    <row r="224" spans="1:19" ht="15">
      <c r="A224" s="76"/>
      <c r="B224" s="77"/>
      <c r="C224" s="66" t="s">
        <v>47</v>
      </c>
      <c r="D224" s="67"/>
      <c r="E224" s="68" t="s">
        <v>48</v>
      </c>
      <c r="F224" s="66" t="s">
        <v>47</v>
      </c>
      <c r="G224" s="69"/>
      <c r="H224" s="68" t="s">
        <v>48</v>
      </c>
      <c r="I224" s="66" t="s">
        <v>47</v>
      </c>
      <c r="J224" s="67"/>
      <c r="K224" s="68" t="s">
        <v>48</v>
      </c>
      <c r="L224" s="70"/>
      <c r="M224" s="71"/>
      <c r="N224" s="72"/>
      <c r="O224" s="74" t="s">
        <v>47</v>
      </c>
      <c r="P224" s="75"/>
      <c r="Q224" s="54" t="s">
        <v>48</v>
      </c>
      <c r="R224" s="55"/>
      <c r="S224" s="5"/>
    </row>
    <row r="225" spans="1:19" ht="38.25" customHeight="1">
      <c r="A225" s="78"/>
      <c r="B225" s="73"/>
      <c r="C225" s="43"/>
      <c r="D225" s="53" t="s">
        <v>101</v>
      </c>
      <c r="E225" s="54"/>
      <c r="F225" s="41"/>
      <c r="G225" s="53" t="s">
        <v>101</v>
      </c>
      <c r="H225" s="54"/>
      <c r="I225" s="41"/>
      <c r="J225" s="53" t="s">
        <v>101</v>
      </c>
      <c r="K225" s="54"/>
      <c r="L225" s="42" t="s">
        <v>97</v>
      </c>
      <c r="M225" s="40"/>
      <c r="N225" s="73"/>
      <c r="O225" s="41"/>
      <c r="P225" s="53" t="s">
        <v>101</v>
      </c>
      <c r="Q225" s="54"/>
      <c r="R225" s="56"/>
      <c r="S225" s="5"/>
    </row>
    <row r="226" spans="1:19" ht="15">
      <c r="A226" s="9"/>
      <c r="B226" s="18" t="s">
        <v>38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39"/>
      <c r="M226" s="11"/>
      <c r="N226" s="11"/>
      <c r="O226" s="39"/>
      <c r="P226" s="11"/>
      <c r="Q226" s="11"/>
      <c r="R226" s="7"/>
      <c r="S226" s="8"/>
    </row>
    <row r="227" spans="1:17" ht="15">
      <c r="A227" s="10"/>
      <c r="B227" s="19" t="s">
        <v>0</v>
      </c>
      <c r="C227" s="20"/>
      <c r="D227" s="21"/>
      <c r="E227" s="20"/>
      <c r="F227" s="21"/>
      <c r="G227" s="20"/>
      <c r="H227" s="21"/>
      <c r="I227" s="20"/>
      <c r="J227" s="27"/>
      <c r="K227" s="20"/>
      <c r="L227" s="52"/>
      <c r="M227" s="57"/>
      <c r="N227" s="58"/>
      <c r="O227" s="20"/>
      <c r="P227" s="21"/>
      <c r="Q227" s="21"/>
    </row>
    <row r="228" spans="1:17" s="14" customFormat="1" ht="11.25" customHeight="1">
      <c r="A228" s="12">
        <v>101</v>
      </c>
      <c r="B228" s="13" t="s">
        <v>1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28"/>
      <c r="K228" s="30">
        <v>0</v>
      </c>
      <c r="L228" s="32"/>
      <c r="M228" s="59"/>
      <c r="N228" s="60"/>
      <c r="O228" s="30">
        <v>355223</v>
      </c>
      <c r="P228" s="31">
        <v>0</v>
      </c>
      <c r="Q228" s="31">
        <v>386521.55</v>
      </c>
    </row>
    <row r="229" spans="1:17" s="14" customFormat="1" ht="11.25" customHeight="1">
      <c r="A229" s="12">
        <v>102</v>
      </c>
      <c r="B229" s="13" t="s">
        <v>2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28"/>
      <c r="K229" s="30">
        <v>0</v>
      </c>
      <c r="L229" s="32"/>
      <c r="M229" s="59"/>
      <c r="N229" s="60"/>
      <c r="O229" s="30">
        <v>46436.54</v>
      </c>
      <c r="P229" s="31">
        <v>0</v>
      </c>
      <c r="Q229" s="31">
        <v>53277.73</v>
      </c>
    </row>
    <row r="230" spans="1:17" s="14" customFormat="1" ht="11.25" customHeight="1">
      <c r="A230" s="12">
        <v>103</v>
      </c>
      <c r="B230" s="13" t="s">
        <v>3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28"/>
      <c r="K230" s="30">
        <v>0</v>
      </c>
      <c r="L230" s="32"/>
      <c r="M230" s="59"/>
      <c r="N230" s="60"/>
      <c r="O230" s="30">
        <v>560062.53</v>
      </c>
      <c r="P230" s="31">
        <v>0</v>
      </c>
      <c r="Q230" s="31">
        <v>745706.56</v>
      </c>
    </row>
    <row r="231" spans="1:17" s="14" customFormat="1" ht="11.25" customHeight="1">
      <c r="A231" s="12">
        <v>104</v>
      </c>
      <c r="B231" s="13" t="s">
        <v>4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28"/>
      <c r="K231" s="30">
        <v>0</v>
      </c>
      <c r="L231" s="32"/>
      <c r="M231" s="59"/>
      <c r="N231" s="60"/>
      <c r="O231" s="30">
        <v>163460</v>
      </c>
      <c r="P231" s="31">
        <v>0</v>
      </c>
      <c r="Q231" s="31">
        <v>208272.39</v>
      </c>
    </row>
    <row r="232" spans="1:17" s="14" customFormat="1" ht="11.25" customHeight="1">
      <c r="A232" s="12">
        <v>105</v>
      </c>
      <c r="B232" s="13" t="s">
        <v>5</v>
      </c>
      <c r="C232" s="30"/>
      <c r="D232" s="31"/>
      <c r="E232" s="30"/>
      <c r="F232" s="31"/>
      <c r="G232" s="30"/>
      <c r="H232" s="31"/>
      <c r="I232" s="30"/>
      <c r="J232" s="28"/>
      <c r="K232" s="30"/>
      <c r="L232" s="32"/>
      <c r="M232" s="59"/>
      <c r="N232" s="60"/>
      <c r="O232" s="30"/>
      <c r="P232" s="31"/>
      <c r="Q232" s="31"/>
    </row>
    <row r="233" spans="1:17" s="14" customFormat="1" ht="11.25" customHeight="1">
      <c r="A233" s="12">
        <v>106</v>
      </c>
      <c r="B233" s="13" t="s">
        <v>6</v>
      </c>
      <c r="C233" s="30"/>
      <c r="D233" s="31"/>
      <c r="E233" s="30"/>
      <c r="F233" s="31"/>
      <c r="G233" s="30"/>
      <c r="H233" s="31"/>
      <c r="I233" s="30"/>
      <c r="J233" s="28"/>
      <c r="K233" s="30"/>
      <c r="L233" s="32"/>
      <c r="M233" s="59"/>
      <c r="N233" s="60"/>
      <c r="O233" s="30"/>
      <c r="P233" s="31"/>
      <c r="Q233" s="31"/>
    </row>
    <row r="234" spans="1:17" s="14" customFormat="1" ht="11.25" customHeight="1">
      <c r="A234" s="12">
        <v>107</v>
      </c>
      <c r="B234" s="13" t="s">
        <v>7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28"/>
      <c r="K234" s="30">
        <v>0</v>
      </c>
      <c r="L234" s="32"/>
      <c r="M234" s="59"/>
      <c r="N234" s="60"/>
      <c r="O234" s="30">
        <v>54200</v>
      </c>
      <c r="P234" s="31">
        <v>0</v>
      </c>
      <c r="Q234" s="31">
        <v>81853.34</v>
      </c>
    </row>
    <row r="235" spans="1:17" s="14" customFormat="1" ht="11.25" customHeight="1">
      <c r="A235" s="12">
        <v>108</v>
      </c>
      <c r="B235" s="13" t="s">
        <v>8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28"/>
      <c r="K235" s="30">
        <v>0</v>
      </c>
      <c r="L235" s="32"/>
      <c r="M235" s="59"/>
      <c r="N235" s="60"/>
      <c r="O235" s="30">
        <v>0</v>
      </c>
      <c r="P235" s="31">
        <v>0</v>
      </c>
      <c r="Q235" s="31">
        <v>0</v>
      </c>
    </row>
    <row r="236" spans="1:17" s="14" customFormat="1" ht="11.25" customHeight="1">
      <c r="A236" s="12">
        <v>109</v>
      </c>
      <c r="B236" s="13" t="s">
        <v>9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28"/>
      <c r="K236" s="30">
        <v>0</v>
      </c>
      <c r="L236" s="32"/>
      <c r="M236" s="59"/>
      <c r="N236" s="60"/>
      <c r="O236" s="30">
        <v>2600</v>
      </c>
      <c r="P236" s="31">
        <v>0</v>
      </c>
      <c r="Q236" s="31">
        <v>3076</v>
      </c>
    </row>
    <row r="237" spans="1:17" s="14" customFormat="1" ht="11.25" customHeight="1">
      <c r="A237" s="12">
        <v>110</v>
      </c>
      <c r="B237" s="13" t="s">
        <v>10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28"/>
      <c r="K237" s="30">
        <v>0</v>
      </c>
      <c r="L237" s="32"/>
      <c r="M237" s="59"/>
      <c r="N237" s="60"/>
      <c r="O237" s="30">
        <v>396012.9</v>
      </c>
      <c r="P237" s="31">
        <v>0</v>
      </c>
      <c r="Q237" s="31">
        <v>426784.02</v>
      </c>
    </row>
    <row r="238" spans="1:17" s="14" customFormat="1" ht="11.25" customHeight="1">
      <c r="A238" s="17">
        <v>100</v>
      </c>
      <c r="B238" s="16" t="s">
        <v>11</v>
      </c>
      <c r="C238" s="32">
        <f aca="true" t="shared" si="28" ref="C238:K238">C228+C229+C230+C231+C232+C233+C234+C235+C236+C237</f>
        <v>0</v>
      </c>
      <c r="D238" s="31">
        <f t="shared" si="28"/>
        <v>0</v>
      </c>
      <c r="E238" s="33">
        <f t="shared" si="28"/>
        <v>0</v>
      </c>
      <c r="F238" s="31">
        <f t="shared" si="28"/>
        <v>0</v>
      </c>
      <c r="G238" s="33">
        <f t="shared" si="28"/>
        <v>0</v>
      </c>
      <c r="H238" s="31">
        <f t="shared" si="28"/>
        <v>0</v>
      </c>
      <c r="I238" s="33">
        <f t="shared" si="28"/>
        <v>0</v>
      </c>
      <c r="J238" s="28"/>
      <c r="K238" s="33">
        <f t="shared" si="28"/>
        <v>0</v>
      </c>
      <c r="L238" s="32"/>
      <c r="M238" s="59"/>
      <c r="N238" s="60"/>
      <c r="O238" s="33">
        <f>O228+O229+O230+O231+O232+O233+O234+O235+O236+O237</f>
        <v>1577994.9700000002</v>
      </c>
      <c r="P238" s="31">
        <f>P228+P229+P230+P231+P232+P233+P234+P235+P236+P237</f>
        <v>0</v>
      </c>
      <c r="Q238" s="31">
        <f>Q228+Q229+Q230+Q231+Q232+Q233+Q234+Q235+Q236+Q237</f>
        <v>1905491.59</v>
      </c>
    </row>
    <row r="239" spans="1:17" s="14" customFormat="1" ht="11.25" customHeight="1">
      <c r="A239" s="15"/>
      <c r="B239" s="16" t="s">
        <v>12</v>
      </c>
      <c r="C239" s="30"/>
      <c r="D239" s="31"/>
      <c r="E239" s="30"/>
      <c r="F239" s="31"/>
      <c r="G239" s="30"/>
      <c r="H239" s="31"/>
      <c r="I239" s="30"/>
      <c r="J239" s="28"/>
      <c r="K239" s="30"/>
      <c r="L239" s="32"/>
      <c r="M239" s="59"/>
      <c r="N239" s="60"/>
      <c r="O239" s="30"/>
      <c r="P239" s="31"/>
      <c r="Q239" s="31"/>
    </row>
    <row r="240" spans="1:17" s="14" customFormat="1" ht="11.25" customHeight="1">
      <c r="A240" s="12">
        <v>201</v>
      </c>
      <c r="B240" s="13" t="s">
        <v>13</v>
      </c>
      <c r="C240" s="30">
        <v>0</v>
      </c>
      <c r="D240" s="31">
        <v>0</v>
      </c>
      <c r="E240" s="30">
        <v>0</v>
      </c>
      <c r="F240" s="31">
        <v>0</v>
      </c>
      <c r="G240" s="30">
        <v>0</v>
      </c>
      <c r="H240" s="31">
        <v>0</v>
      </c>
      <c r="I240" s="30">
        <v>0</v>
      </c>
      <c r="J240" s="28"/>
      <c r="K240" s="30">
        <v>0</v>
      </c>
      <c r="L240" s="32"/>
      <c r="M240" s="59"/>
      <c r="N240" s="60"/>
      <c r="O240" s="30">
        <v>0</v>
      </c>
      <c r="P240" s="31">
        <v>0</v>
      </c>
      <c r="Q240" s="31">
        <v>0</v>
      </c>
    </row>
    <row r="241" spans="1:17" s="14" customFormat="1" ht="11.25" customHeight="1">
      <c r="A241" s="12">
        <v>202</v>
      </c>
      <c r="B241" s="13" t="s">
        <v>14</v>
      </c>
      <c r="C241" s="30">
        <v>0</v>
      </c>
      <c r="D241" s="31">
        <v>0</v>
      </c>
      <c r="E241" s="30">
        <v>0</v>
      </c>
      <c r="F241" s="31">
        <v>0</v>
      </c>
      <c r="G241" s="30">
        <v>0</v>
      </c>
      <c r="H241" s="31">
        <v>0</v>
      </c>
      <c r="I241" s="30">
        <v>0</v>
      </c>
      <c r="J241" s="28"/>
      <c r="K241" s="30">
        <v>0</v>
      </c>
      <c r="L241" s="32"/>
      <c r="M241" s="59"/>
      <c r="N241" s="60"/>
      <c r="O241" s="30">
        <v>139500</v>
      </c>
      <c r="P241" s="31">
        <v>0</v>
      </c>
      <c r="Q241" s="31">
        <v>449147.43</v>
      </c>
    </row>
    <row r="242" spans="1:17" s="14" customFormat="1" ht="11.25" customHeight="1">
      <c r="A242" s="12">
        <v>203</v>
      </c>
      <c r="B242" s="13" t="s">
        <v>15</v>
      </c>
      <c r="C242" s="30">
        <v>0</v>
      </c>
      <c r="D242" s="31">
        <v>0</v>
      </c>
      <c r="E242" s="30">
        <v>0</v>
      </c>
      <c r="F242" s="31">
        <v>0</v>
      </c>
      <c r="G242" s="30">
        <v>0</v>
      </c>
      <c r="H242" s="31">
        <v>0</v>
      </c>
      <c r="I242" s="30">
        <v>0</v>
      </c>
      <c r="J242" s="28"/>
      <c r="K242" s="30">
        <v>0</v>
      </c>
      <c r="L242" s="32"/>
      <c r="M242" s="59"/>
      <c r="N242" s="60"/>
      <c r="O242" s="30">
        <v>7500</v>
      </c>
      <c r="P242" s="31">
        <v>0</v>
      </c>
      <c r="Q242" s="31">
        <v>7500</v>
      </c>
    </row>
    <row r="243" spans="1:17" s="14" customFormat="1" ht="11.25" customHeight="1">
      <c r="A243" s="12">
        <v>204</v>
      </c>
      <c r="B243" s="13" t="s">
        <v>16</v>
      </c>
      <c r="C243" s="30">
        <v>0</v>
      </c>
      <c r="D243" s="31">
        <v>0</v>
      </c>
      <c r="E243" s="30">
        <v>0</v>
      </c>
      <c r="F243" s="31">
        <v>0</v>
      </c>
      <c r="G243" s="30">
        <v>0</v>
      </c>
      <c r="H243" s="31">
        <v>0</v>
      </c>
      <c r="I243" s="30">
        <v>0</v>
      </c>
      <c r="J243" s="28"/>
      <c r="K243" s="30">
        <v>0</v>
      </c>
      <c r="L243" s="32"/>
      <c r="M243" s="59"/>
      <c r="N243" s="60"/>
      <c r="O243" s="30">
        <v>0</v>
      </c>
      <c r="P243" s="31">
        <v>0</v>
      </c>
      <c r="Q243" s="31">
        <v>0</v>
      </c>
    </row>
    <row r="244" spans="1:17" s="14" customFormat="1" ht="11.25" customHeight="1">
      <c r="A244" s="12">
        <v>205</v>
      </c>
      <c r="B244" s="13" t="s">
        <v>17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28"/>
      <c r="K244" s="30">
        <v>0</v>
      </c>
      <c r="L244" s="32"/>
      <c r="M244" s="59"/>
      <c r="N244" s="60"/>
      <c r="O244" s="30">
        <v>0</v>
      </c>
      <c r="P244" s="31">
        <v>0</v>
      </c>
      <c r="Q244" s="31">
        <v>0</v>
      </c>
    </row>
    <row r="245" spans="1:17" s="14" customFormat="1" ht="11.25" customHeight="1">
      <c r="A245" s="17">
        <v>200</v>
      </c>
      <c r="B245" s="16" t="s">
        <v>18</v>
      </c>
      <c r="C245" s="30">
        <f aca="true" t="shared" si="29" ref="C245:K245">C240+C241+C242+C243+C244</f>
        <v>0</v>
      </c>
      <c r="D245" s="31">
        <f t="shared" si="29"/>
        <v>0</v>
      </c>
      <c r="E245" s="30">
        <f t="shared" si="29"/>
        <v>0</v>
      </c>
      <c r="F245" s="31">
        <f t="shared" si="29"/>
        <v>0</v>
      </c>
      <c r="G245" s="30">
        <f t="shared" si="29"/>
        <v>0</v>
      </c>
      <c r="H245" s="31">
        <f t="shared" si="29"/>
        <v>0</v>
      </c>
      <c r="I245" s="30">
        <f t="shared" si="29"/>
        <v>0</v>
      </c>
      <c r="J245" s="28"/>
      <c r="K245" s="30">
        <f t="shared" si="29"/>
        <v>0</v>
      </c>
      <c r="L245" s="32"/>
      <c r="M245" s="59"/>
      <c r="N245" s="60"/>
      <c r="O245" s="30">
        <f>O240+O241+O242+O243+O244</f>
        <v>147000</v>
      </c>
      <c r="P245" s="31">
        <f>P240+P241+P242+P243+P244</f>
        <v>0</v>
      </c>
      <c r="Q245" s="31">
        <f>Q240+Q241+Q242+Q243+Q244</f>
        <v>456647.43</v>
      </c>
    </row>
    <row r="246" spans="1:17" s="14" customFormat="1" ht="22.5">
      <c r="A246" s="15"/>
      <c r="B246" s="16" t="s">
        <v>19</v>
      </c>
      <c r="C246" s="30"/>
      <c r="D246" s="31"/>
      <c r="E246" s="30"/>
      <c r="F246" s="31"/>
      <c r="G246" s="30"/>
      <c r="H246" s="31"/>
      <c r="I246" s="30"/>
      <c r="J246" s="28"/>
      <c r="K246" s="30"/>
      <c r="L246" s="32"/>
      <c r="M246" s="59"/>
      <c r="N246" s="60"/>
      <c r="O246" s="30"/>
      <c r="P246" s="31"/>
      <c r="Q246" s="31"/>
    </row>
    <row r="247" spans="1:17" s="14" customFormat="1" ht="11.25" customHeight="1">
      <c r="A247" s="12">
        <v>301</v>
      </c>
      <c r="B247" s="13" t="s">
        <v>20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28"/>
      <c r="K247" s="30">
        <v>0</v>
      </c>
      <c r="L247" s="32"/>
      <c r="M247" s="59"/>
      <c r="N247" s="60"/>
      <c r="O247" s="30">
        <v>0</v>
      </c>
      <c r="P247" s="31">
        <v>0</v>
      </c>
      <c r="Q247" s="31">
        <v>0</v>
      </c>
    </row>
    <row r="248" spans="1:17" s="14" customFormat="1" ht="11.25" customHeight="1">
      <c r="A248" s="12">
        <v>302</v>
      </c>
      <c r="B248" s="13" t="s">
        <v>21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28"/>
      <c r="K248" s="30">
        <v>0</v>
      </c>
      <c r="L248" s="32"/>
      <c r="M248" s="59"/>
      <c r="N248" s="60"/>
      <c r="O248" s="30">
        <v>0</v>
      </c>
      <c r="P248" s="31">
        <v>0</v>
      </c>
      <c r="Q248" s="31">
        <v>0</v>
      </c>
    </row>
    <row r="249" spans="1:17" s="14" customFormat="1" ht="11.25" customHeight="1">
      <c r="A249" s="12">
        <v>303</v>
      </c>
      <c r="B249" s="13" t="s">
        <v>22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28"/>
      <c r="K249" s="30">
        <v>0</v>
      </c>
      <c r="L249" s="32"/>
      <c r="M249" s="59"/>
      <c r="N249" s="60"/>
      <c r="O249" s="30">
        <v>0</v>
      </c>
      <c r="P249" s="31">
        <v>0</v>
      </c>
      <c r="Q249" s="31">
        <v>0</v>
      </c>
    </row>
    <row r="250" spans="1:17" s="14" customFormat="1" ht="22.5">
      <c r="A250" s="12">
        <v>304</v>
      </c>
      <c r="B250" s="13" t="s">
        <v>23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28"/>
      <c r="K250" s="30">
        <v>0</v>
      </c>
      <c r="L250" s="32"/>
      <c r="M250" s="59"/>
      <c r="N250" s="60"/>
      <c r="O250" s="30">
        <v>0</v>
      </c>
      <c r="P250" s="31">
        <v>0</v>
      </c>
      <c r="Q250" s="31">
        <v>0</v>
      </c>
    </row>
    <row r="251" spans="1:17" s="14" customFormat="1" ht="11.25" customHeight="1">
      <c r="A251" s="17">
        <v>300</v>
      </c>
      <c r="B251" s="16" t="s">
        <v>24</v>
      </c>
      <c r="C251" s="30">
        <f aca="true" t="shared" si="30" ref="C251:K251">C247+C248+C249+C250</f>
        <v>0</v>
      </c>
      <c r="D251" s="31">
        <f t="shared" si="30"/>
        <v>0</v>
      </c>
      <c r="E251" s="30">
        <f t="shared" si="30"/>
        <v>0</v>
      </c>
      <c r="F251" s="31">
        <f t="shared" si="30"/>
        <v>0</v>
      </c>
      <c r="G251" s="30">
        <f t="shared" si="30"/>
        <v>0</v>
      </c>
      <c r="H251" s="31">
        <f t="shared" si="30"/>
        <v>0</v>
      </c>
      <c r="I251" s="30">
        <f t="shared" si="30"/>
        <v>0</v>
      </c>
      <c r="J251" s="28"/>
      <c r="K251" s="30">
        <f t="shared" si="30"/>
        <v>0</v>
      </c>
      <c r="L251" s="32"/>
      <c r="M251" s="59"/>
      <c r="N251" s="60"/>
      <c r="O251" s="30">
        <f>O247+O248+O249+O250</f>
        <v>0</v>
      </c>
      <c r="P251" s="31">
        <f>P247+P248+P249+P250</f>
        <v>0</v>
      </c>
      <c r="Q251" s="31">
        <f>Q247+Q248+Q249+Q250</f>
        <v>0</v>
      </c>
    </row>
    <row r="252" spans="1:17" s="14" customFormat="1" ht="11.25" customHeight="1">
      <c r="A252" s="15"/>
      <c r="B252" s="16" t="s">
        <v>25</v>
      </c>
      <c r="C252" s="30"/>
      <c r="D252" s="31"/>
      <c r="E252" s="30"/>
      <c r="F252" s="31"/>
      <c r="G252" s="30"/>
      <c r="H252" s="31"/>
      <c r="I252" s="30"/>
      <c r="J252" s="28"/>
      <c r="K252" s="30"/>
      <c r="L252" s="32"/>
      <c r="M252" s="59"/>
      <c r="N252" s="60"/>
      <c r="O252" s="30"/>
      <c r="P252" s="31"/>
      <c r="Q252" s="31"/>
    </row>
    <row r="253" spans="1:17" s="14" customFormat="1" ht="11.25" customHeight="1">
      <c r="A253" s="12">
        <v>401</v>
      </c>
      <c r="B253" s="13" t="s">
        <v>26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28"/>
      <c r="K253" s="30">
        <v>0</v>
      </c>
      <c r="L253" s="32"/>
      <c r="M253" s="59"/>
      <c r="N253" s="60"/>
      <c r="O253" s="30">
        <v>0</v>
      </c>
      <c r="P253" s="31">
        <v>0</v>
      </c>
      <c r="Q253" s="31">
        <v>0</v>
      </c>
    </row>
    <row r="254" spans="1:17" s="14" customFormat="1" ht="11.25" customHeight="1">
      <c r="A254" s="12">
        <v>402</v>
      </c>
      <c r="B254" s="13" t="s">
        <v>27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28"/>
      <c r="K254" s="30">
        <v>0</v>
      </c>
      <c r="L254" s="32"/>
      <c r="M254" s="59"/>
      <c r="N254" s="60"/>
      <c r="O254" s="30">
        <v>0</v>
      </c>
      <c r="P254" s="31">
        <v>0</v>
      </c>
      <c r="Q254" s="31">
        <v>0</v>
      </c>
    </row>
    <row r="255" spans="1:17" s="14" customFormat="1" ht="22.5">
      <c r="A255" s="12">
        <v>403</v>
      </c>
      <c r="B255" s="13" t="s">
        <v>28</v>
      </c>
      <c r="C255" s="30">
        <v>137400</v>
      </c>
      <c r="D255" s="31">
        <v>0</v>
      </c>
      <c r="E255" s="30">
        <v>179475.94</v>
      </c>
      <c r="F255" s="31">
        <v>0</v>
      </c>
      <c r="G255" s="30">
        <v>0</v>
      </c>
      <c r="H255" s="31">
        <v>0</v>
      </c>
      <c r="I255" s="30">
        <v>0</v>
      </c>
      <c r="J255" s="28"/>
      <c r="K255" s="30">
        <v>0</v>
      </c>
      <c r="L255" s="32"/>
      <c r="M255" s="59"/>
      <c r="N255" s="60"/>
      <c r="O255" s="30">
        <v>137400</v>
      </c>
      <c r="P255" s="31">
        <v>0</v>
      </c>
      <c r="Q255" s="31">
        <v>179475.94</v>
      </c>
    </row>
    <row r="256" spans="1:17" s="14" customFormat="1" ht="11.25" customHeight="1">
      <c r="A256" s="12">
        <v>404</v>
      </c>
      <c r="B256" s="13" t="s">
        <v>29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28"/>
      <c r="K256" s="30">
        <v>0</v>
      </c>
      <c r="L256" s="32"/>
      <c r="M256" s="59"/>
      <c r="N256" s="60"/>
      <c r="O256" s="30">
        <v>0</v>
      </c>
      <c r="P256" s="31">
        <v>0</v>
      </c>
      <c r="Q256" s="31">
        <v>0</v>
      </c>
    </row>
    <row r="257" spans="1:17" s="14" customFormat="1" ht="11.25" customHeight="1">
      <c r="A257" s="12">
        <v>405</v>
      </c>
      <c r="B257" s="13" t="s">
        <v>96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28"/>
      <c r="K257" s="30">
        <v>0</v>
      </c>
      <c r="L257" s="32"/>
      <c r="M257" s="59"/>
      <c r="N257" s="60"/>
      <c r="O257" s="30">
        <v>0</v>
      </c>
      <c r="P257" s="31">
        <v>0</v>
      </c>
      <c r="Q257" s="31">
        <v>0</v>
      </c>
    </row>
    <row r="258" spans="1:17" s="14" customFormat="1" ht="11.25" customHeight="1">
      <c r="A258" s="17">
        <v>400</v>
      </c>
      <c r="B258" s="16" t="s">
        <v>30</v>
      </c>
      <c r="C258" s="30">
        <f aca="true" t="shared" si="31" ref="C258:K258">C253+C254+C255+C256+C257</f>
        <v>137400</v>
      </c>
      <c r="D258" s="31">
        <f t="shared" si="31"/>
        <v>0</v>
      </c>
      <c r="E258" s="30">
        <f t="shared" si="31"/>
        <v>179475.94</v>
      </c>
      <c r="F258" s="31">
        <f t="shared" si="31"/>
        <v>0</v>
      </c>
      <c r="G258" s="30">
        <f t="shared" si="31"/>
        <v>0</v>
      </c>
      <c r="H258" s="31">
        <f t="shared" si="31"/>
        <v>0</v>
      </c>
      <c r="I258" s="30">
        <f t="shared" si="31"/>
        <v>0</v>
      </c>
      <c r="J258" s="28"/>
      <c r="K258" s="30">
        <f t="shared" si="31"/>
        <v>0</v>
      </c>
      <c r="L258" s="32"/>
      <c r="M258" s="59"/>
      <c r="N258" s="60"/>
      <c r="O258" s="30">
        <f>O253+O254+O255+O256+O257</f>
        <v>137400</v>
      </c>
      <c r="P258" s="31">
        <f>P253+P254+P255+P256+P257</f>
        <v>0</v>
      </c>
      <c r="Q258" s="31">
        <f>Q253+Q254+Q255+Q256+Q257</f>
        <v>179475.94</v>
      </c>
    </row>
    <row r="259" spans="1:17" s="14" customFormat="1" ht="22.5">
      <c r="A259" s="15"/>
      <c r="B259" s="16" t="s">
        <v>31</v>
      </c>
      <c r="C259" s="30"/>
      <c r="D259" s="31"/>
      <c r="E259" s="30"/>
      <c r="F259" s="31"/>
      <c r="G259" s="30"/>
      <c r="H259" s="31"/>
      <c r="I259" s="30"/>
      <c r="J259" s="28"/>
      <c r="K259" s="30"/>
      <c r="L259" s="32"/>
      <c r="M259" s="59"/>
      <c r="N259" s="60"/>
      <c r="O259" s="30"/>
      <c r="P259" s="31"/>
      <c r="Q259" s="31"/>
    </row>
    <row r="260" spans="1:17" s="14" customFormat="1" ht="22.5">
      <c r="A260" s="12">
        <v>501</v>
      </c>
      <c r="B260" s="13" t="s">
        <v>32</v>
      </c>
      <c r="C260" s="30">
        <v>0</v>
      </c>
      <c r="D260" s="31">
        <v>0</v>
      </c>
      <c r="E260" s="30">
        <v>0</v>
      </c>
      <c r="F260" s="31">
        <v>300000</v>
      </c>
      <c r="G260" s="30">
        <v>0</v>
      </c>
      <c r="H260" s="31">
        <v>300000</v>
      </c>
      <c r="I260" s="30">
        <v>0</v>
      </c>
      <c r="J260" s="28"/>
      <c r="K260" s="30">
        <v>0</v>
      </c>
      <c r="L260" s="32"/>
      <c r="M260" s="59"/>
      <c r="N260" s="60"/>
      <c r="O260" s="30">
        <v>300000</v>
      </c>
      <c r="P260" s="31">
        <v>0</v>
      </c>
      <c r="Q260" s="31">
        <v>300000</v>
      </c>
    </row>
    <row r="261" spans="1:17" s="14" customFormat="1" ht="11.25" customHeight="1">
      <c r="A261" s="17">
        <v>500</v>
      </c>
      <c r="B261" s="16" t="s">
        <v>33</v>
      </c>
      <c r="C261" s="30">
        <f aca="true" t="shared" si="32" ref="C261:K261">C260</f>
        <v>0</v>
      </c>
      <c r="D261" s="31">
        <f t="shared" si="32"/>
        <v>0</v>
      </c>
      <c r="E261" s="30">
        <f t="shared" si="32"/>
        <v>0</v>
      </c>
      <c r="F261" s="31">
        <f t="shared" si="32"/>
        <v>300000</v>
      </c>
      <c r="G261" s="30">
        <f t="shared" si="32"/>
        <v>0</v>
      </c>
      <c r="H261" s="31">
        <f t="shared" si="32"/>
        <v>300000</v>
      </c>
      <c r="I261" s="30">
        <f t="shared" si="32"/>
        <v>0</v>
      </c>
      <c r="J261" s="28"/>
      <c r="K261" s="30">
        <f t="shared" si="32"/>
        <v>0</v>
      </c>
      <c r="L261" s="32"/>
      <c r="M261" s="59"/>
      <c r="N261" s="60"/>
      <c r="O261" s="30">
        <f>O260</f>
        <v>300000</v>
      </c>
      <c r="P261" s="31">
        <f>P260</f>
        <v>0</v>
      </c>
      <c r="Q261" s="31">
        <f>Q260</f>
        <v>300000</v>
      </c>
    </row>
    <row r="262" spans="1:17" s="14" customFormat="1" ht="22.5">
      <c r="A262" s="15"/>
      <c r="B262" s="16" t="s">
        <v>34</v>
      </c>
      <c r="C262" s="30"/>
      <c r="D262" s="31"/>
      <c r="E262" s="30"/>
      <c r="F262" s="31"/>
      <c r="G262" s="30"/>
      <c r="H262" s="31"/>
      <c r="I262" s="30"/>
      <c r="J262" s="28"/>
      <c r="K262" s="30"/>
      <c r="L262" s="32"/>
      <c r="M262" s="59"/>
      <c r="N262" s="60"/>
      <c r="O262" s="30"/>
      <c r="P262" s="31"/>
      <c r="Q262" s="31"/>
    </row>
    <row r="263" spans="1:17" s="14" customFormat="1" ht="11.25" customHeight="1">
      <c r="A263" s="12">
        <v>701</v>
      </c>
      <c r="B263" s="13" t="s">
        <v>35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260633</v>
      </c>
      <c r="J263" s="28"/>
      <c r="K263" s="30">
        <v>289304.35</v>
      </c>
      <c r="L263" s="32"/>
      <c r="M263" s="59"/>
      <c r="N263" s="60"/>
      <c r="O263" s="30">
        <v>260633</v>
      </c>
      <c r="P263" s="31">
        <v>0</v>
      </c>
      <c r="Q263" s="31">
        <v>289304.35</v>
      </c>
    </row>
    <row r="264" spans="1:17" s="14" customFormat="1" ht="12" customHeight="1">
      <c r="A264" s="12">
        <v>702</v>
      </c>
      <c r="B264" s="13" t="s">
        <v>36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250000</v>
      </c>
      <c r="J264" s="28"/>
      <c r="K264" s="30">
        <v>257437.7</v>
      </c>
      <c r="L264" s="32"/>
      <c r="M264" s="59"/>
      <c r="N264" s="60"/>
      <c r="O264" s="30">
        <v>250000</v>
      </c>
      <c r="P264" s="31">
        <v>0</v>
      </c>
      <c r="Q264" s="31">
        <v>257437.7</v>
      </c>
    </row>
    <row r="265" spans="1:17" s="14" customFormat="1" ht="11.25" customHeight="1">
      <c r="A265" s="17">
        <v>700</v>
      </c>
      <c r="B265" s="16" t="s">
        <v>37</v>
      </c>
      <c r="C265" s="34">
        <f aca="true" t="shared" si="33" ref="C265:K265">C263+C264</f>
        <v>0</v>
      </c>
      <c r="D265" s="35">
        <f t="shared" si="33"/>
        <v>0</v>
      </c>
      <c r="E265" s="36">
        <f t="shared" si="33"/>
        <v>0</v>
      </c>
      <c r="F265" s="35">
        <f t="shared" si="33"/>
        <v>0</v>
      </c>
      <c r="G265" s="36">
        <f t="shared" si="33"/>
        <v>0</v>
      </c>
      <c r="H265" s="35">
        <f t="shared" si="33"/>
        <v>0</v>
      </c>
      <c r="I265" s="36">
        <f t="shared" si="33"/>
        <v>510633</v>
      </c>
      <c r="J265" s="22"/>
      <c r="K265" s="36">
        <f t="shared" si="33"/>
        <v>546742.05</v>
      </c>
      <c r="L265" s="34"/>
      <c r="M265" s="59"/>
      <c r="N265" s="60"/>
      <c r="O265" s="36">
        <f>O263+O264</f>
        <v>510633</v>
      </c>
      <c r="P265" s="35">
        <f>P263+P264</f>
        <v>0</v>
      </c>
      <c r="Q265" s="35">
        <f>Q263+Q264</f>
        <v>546742.05</v>
      </c>
    </row>
    <row r="266" spans="1:17" s="14" customFormat="1" ht="27" customHeight="1">
      <c r="A266" s="62" t="s">
        <v>102</v>
      </c>
      <c r="B266" s="62"/>
      <c r="C266" s="37">
        <f aca="true" t="shared" si="34" ref="C266:K266">C238+C245+C251+C258+C261+C265</f>
        <v>137400</v>
      </c>
      <c r="D266" s="37">
        <f t="shared" si="34"/>
        <v>0</v>
      </c>
      <c r="E266" s="37">
        <f t="shared" si="34"/>
        <v>179475.94</v>
      </c>
      <c r="F266" s="37">
        <f t="shared" si="34"/>
        <v>300000</v>
      </c>
      <c r="G266" s="37">
        <f t="shared" si="34"/>
        <v>0</v>
      </c>
      <c r="H266" s="37">
        <f t="shared" si="34"/>
        <v>300000</v>
      </c>
      <c r="I266" s="37">
        <f t="shared" si="34"/>
        <v>510633</v>
      </c>
      <c r="J266" s="29"/>
      <c r="K266" s="37">
        <f t="shared" si="34"/>
        <v>546742.05</v>
      </c>
      <c r="L266" s="38">
        <f>L226</f>
        <v>0</v>
      </c>
      <c r="M266" s="59"/>
      <c r="N266" s="60"/>
      <c r="O266" s="38">
        <f>O226+O238+O245+O251+O258+O261+O265</f>
        <v>2673027.97</v>
      </c>
      <c r="P266" s="37">
        <f>P238+P245+P251+P258+P261+P265</f>
        <v>0</v>
      </c>
      <c r="Q266" s="38">
        <f>Q238+Q245+Q251+Q258+Q261+Q265</f>
        <v>3388357.01</v>
      </c>
    </row>
    <row r="267" spans="1:17" s="14" customFormat="1" ht="36.75" customHeight="1">
      <c r="A267" s="63"/>
      <c r="B267" s="63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61"/>
      <c r="N267" s="61"/>
      <c r="O267" s="51"/>
      <c r="P267" s="51"/>
      <c r="Q267" s="51"/>
    </row>
    <row r="268" spans="1:13" s="14" customFormat="1" ht="11.25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 ht="15">
      <c r="A269" s="50" t="s">
        <v>100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</sheetData>
  <sheetProtection/>
  <mergeCells count="116">
    <mergeCell ref="A6:B9"/>
    <mergeCell ref="C6:E6"/>
    <mergeCell ref="F6:H6"/>
    <mergeCell ref="I6:K6"/>
    <mergeCell ref="L6:N6"/>
    <mergeCell ref="O6:R6"/>
    <mergeCell ref="C7:E7"/>
    <mergeCell ref="F7:H7"/>
    <mergeCell ref="I7:K7"/>
    <mergeCell ref="L7:N7"/>
    <mergeCell ref="O7:R7"/>
    <mergeCell ref="C8:D8"/>
    <mergeCell ref="E8:E9"/>
    <mergeCell ref="F8:G8"/>
    <mergeCell ref="H8:H9"/>
    <mergeCell ref="I8:J8"/>
    <mergeCell ref="K8:K9"/>
    <mergeCell ref="L8:M8"/>
    <mergeCell ref="N8:N9"/>
    <mergeCell ref="O8:P8"/>
    <mergeCell ref="Q8:R9"/>
    <mergeCell ref="A50:B50"/>
    <mergeCell ref="A51:B51"/>
    <mergeCell ref="A60:B63"/>
    <mergeCell ref="C60:E60"/>
    <mergeCell ref="F60:H60"/>
    <mergeCell ref="I60:K60"/>
    <mergeCell ref="L60:N60"/>
    <mergeCell ref="O60:R60"/>
    <mergeCell ref="C61:E61"/>
    <mergeCell ref="F61:H61"/>
    <mergeCell ref="I61:K61"/>
    <mergeCell ref="L61:N61"/>
    <mergeCell ref="O61:R61"/>
    <mergeCell ref="C62:D62"/>
    <mergeCell ref="E62:E63"/>
    <mergeCell ref="F62:G62"/>
    <mergeCell ref="H62:H63"/>
    <mergeCell ref="I62:J62"/>
    <mergeCell ref="K62:K63"/>
    <mergeCell ref="L62:M62"/>
    <mergeCell ref="N62:N63"/>
    <mergeCell ref="O62:P62"/>
    <mergeCell ref="Q62:R63"/>
    <mergeCell ref="A104:B104"/>
    <mergeCell ref="A105:B105"/>
    <mergeCell ref="A114:B117"/>
    <mergeCell ref="C114:E114"/>
    <mergeCell ref="F114:H114"/>
    <mergeCell ref="I114:K114"/>
    <mergeCell ref="L114:N114"/>
    <mergeCell ref="O114:R114"/>
    <mergeCell ref="C115:E115"/>
    <mergeCell ref="F115:H115"/>
    <mergeCell ref="I115:K115"/>
    <mergeCell ref="L115:N115"/>
    <mergeCell ref="O115:R115"/>
    <mergeCell ref="C116:D116"/>
    <mergeCell ref="E116:E117"/>
    <mergeCell ref="F116:G116"/>
    <mergeCell ref="H116:H117"/>
    <mergeCell ref="I116:J116"/>
    <mergeCell ref="K116:K117"/>
    <mergeCell ref="L116:M116"/>
    <mergeCell ref="N116:N117"/>
    <mergeCell ref="O116:P116"/>
    <mergeCell ref="Q116:R117"/>
    <mergeCell ref="A158:B158"/>
    <mergeCell ref="A159:B159"/>
    <mergeCell ref="A168:B171"/>
    <mergeCell ref="C168:E168"/>
    <mergeCell ref="F168:H168"/>
    <mergeCell ref="I168:K168"/>
    <mergeCell ref="L168:N168"/>
    <mergeCell ref="O168:R168"/>
    <mergeCell ref="C169:E169"/>
    <mergeCell ref="O170:P170"/>
    <mergeCell ref="Q170:R171"/>
    <mergeCell ref="A212:B212"/>
    <mergeCell ref="A213:B213"/>
    <mergeCell ref="F169:H169"/>
    <mergeCell ref="I169:K169"/>
    <mergeCell ref="L169:N169"/>
    <mergeCell ref="O169:R169"/>
    <mergeCell ref="C170:D170"/>
    <mergeCell ref="E170:E171"/>
    <mergeCell ref="C223:E223"/>
    <mergeCell ref="F223:H223"/>
    <mergeCell ref="I223:K223"/>
    <mergeCell ref="L223:N223"/>
    <mergeCell ref="L170:M170"/>
    <mergeCell ref="N170:N171"/>
    <mergeCell ref="F170:G170"/>
    <mergeCell ref="H170:H171"/>
    <mergeCell ref="I170:J170"/>
    <mergeCell ref="K170:K171"/>
    <mergeCell ref="K224:K225"/>
    <mergeCell ref="L224:M224"/>
    <mergeCell ref="N224:N225"/>
    <mergeCell ref="O224:P224"/>
    <mergeCell ref="A222:B225"/>
    <mergeCell ref="C222:E222"/>
    <mergeCell ref="F222:H222"/>
    <mergeCell ref="I222:K222"/>
    <mergeCell ref="L222:N222"/>
    <mergeCell ref="O222:Q222"/>
    <mergeCell ref="Q224:R225"/>
    <mergeCell ref="M227:N267"/>
    <mergeCell ref="A266:B266"/>
    <mergeCell ref="A267:B267"/>
    <mergeCell ref="O223:Q223"/>
    <mergeCell ref="C224:D224"/>
    <mergeCell ref="E224:E225"/>
    <mergeCell ref="F224:G224"/>
    <mergeCell ref="H224:H225"/>
    <mergeCell ref="I224:J224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00390625" style="6" customWidth="1"/>
    <col min="2" max="2" width="33.28125" style="6" customWidth="1"/>
    <col min="3" max="17" width="11.8515625" style="6" customWidth="1"/>
    <col min="18" max="18" width="9.140625" style="6" hidden="1" customWidth="1"/>
    <col min="19" max="16384" width="9.140625" style="6" customWidth="1"/>
  </cols>
  <sheetData>
    <row r="1" spans="1:18" s="2" customFormat="1" ht="12.75">
      <c r="A1" s="44" t="s">
        <v>105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3" t="s">
        <v>98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4" t="s">
        <v>99</v>
      </c>
      <c r="N2" s="1"/>
      <c r="O2" s="1"/>
      <c r="P2" s="1"/>
      <c r="Q2" s="1"/>
      <c r="R2" s="1"/>
    </row>
    <row r="3" spans="1:18" s="2" customFormat="1" ht="12.75">
      <c r="A3" s="3" t="s">
        <v>40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4" t="s">
        <v>39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" customFormat="1" ht="12.75">
      <c r="A5" s="3" t="s">
        <v>104</v>
      </c>
      <c r="B5" s="4"/>
      <c r="C5" s="4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>
      <c r="A6" s="70" t="s">
        <v>41</v>
      </c>
      <c r="B6" s="72"/>
      <c r="C6" s="79">
        <v>1</v>
      </c>
      <c r="D6" s="80"/>
      <c r="E6" s="80"/>
      <c r="F6" s="79">
        <v>2</v>
      </c>
      <c r="G6" s="80"/>
      <c r="H6" s="80"/>
      <c r="I6" s="79">
        <v>3</v>
      </c>
      <c r="J6" s="80"/>
      <c r="K6" s="80"/>
      <c r="L6" s="79">
        <v>4</v>
      </c>
      <c r="M6" s="80"/>
      <c r="N6" s="91"/>
      <c r="O6" s="79">
        <v>5</v>
      </c>
      <c r="P6" s="80"/>
      <c r="Q6" s="80"/>
      <c r="R6" s="92"/>
      <c r="S6" s="5"/>
    </row>
    <row r="7" spans="1:19" ht="33.75" customHeight="1">
      <c r="A7" s="76"/>
      <c r="B7" s="77"/>
      <c r="C7" s="66" t="s">
        <v>42</v>
      </c>
      <c r="D7" s="69"/>
      <c r="E7" s="69"/>
      <c r="F7" s="66" t="s">
        <v>43</v>
      </c>
      <c r="G7" s="69"/>
      <c r="H7" s="69"/>
      <c r="I7" s="66" t="s">
        <v>44</v>
      </c>
      <c r="J7" s="69"/>
      <c r="K7" s="69"/>
      <c r="L7" s="66" t="s">
        <v>45</v>
      </c>
      <c r="M7" s="69"/>
      <c r="N7" s="67"/>
      <c r="O7" s="66" t="s">
        <v>46</v>
      </c>
      <c r="P7" s="69"/>
      <c r="Q7" s="69"/>
      <c r="R7" s="93"/>
      <c r="S7" s="5"/>
    </row>
    <row r="8" spans="1:19" ht="15">
      <c r="A8" s="76"/>
      <c r="B8" s="77"/>
      <c r="C8" s="66" t="s">
        <v>47</v>
      </c>
      <c r="D8" s="67"/>
      <c r="E8" s="68" t="s">
        <v>48</v>
      </c>
      <c r="F8" s="66" t="s">
        <v>47</v>
      </c>
      <c r="G8" s="69"/>
      <c r="H8" s="68" t="s">
        <v>48</v>
      </c>
      <c r="I8" s="66" t="s">
        <v>47</v>
      </c>
      <c r="J8" s="67"/>
      <c r="K8" s="68" t="s">
        <v>48</v>
      </c>
      <c r="L8" s="66" t="s">
        <v>47</v>
      </c>
      <c r="M8" s="67"/>
      <c r="N8" s="86" t="s">
        <v>48</v>
      </c>
      <c r="O8" s="66" t="s">
        <v>47</v>
      </c>
      <c r="P8" s="67"/>
      <c r="Q8" s="68" t="s">
        <v>48</v>
      </c>
      <c r="R8" s="55"/>
      <c r="S8" s="5"/>
    </row>
    <row r="9" spans="1:19" ht="38.25" customHeight="1">
      <c r="A9" s="78"/>
      <c r="B9" s="73"/>
      <c r="C9" s="45"/>
      <c r="D9" s="53" t="s">
        <v>101</v>
      </c>
      <c r="E9" s="54"/>
      <c r="F9" s="46"/>
      <c r="G9" s="53" t="s">
        <v>101</v>
      </c>
      <c r="H9" s="54"/>
      <c r="I9" s="46"/>
      <c r="J9" s="53" t="s">
        <v>101</v>
      </c>
      <c r="K9" s="54"/>
      <c r="L9" s="46"/>
      <c r="M9" s="53" t="s">
        <v>101</v>
      </c>
      <c r="N9" s="87"/>
      <c r="O9" s="46"/>
      <c r="P9" s="53" t="s">
        <v>101</v>
      </c>
      <c r="Q9" s="54"/>
      <c r="R9" s="56"/>
      <c r="S9" s="5"/>
    </row>
    <row r="10" spans="1:19" ht="15">
      <c r="A10" s="9"/>
      <c r="B10" s="18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8"/>
    </row>
    <row r="11" spans="1:17" ht="15">
      <c r="A11" s="10"/>
      <c r="B11" s="19" t="s">
        <v>0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1"/>
    </row>
    <row r="12" spans="1:17" s="14" customFormat="1" ht="11.25">
      <c r="A12" s="12">
        <v>101</v>
      </c>
      <c r="B12" s="13" t="s">
        <v>1</v>
      </c>
      <c r="C12" s="30">
        <v>225185</v>
      </c>
      <c r="D12" s="31">
        <v>0</v>
      </c>
      <c r="E12" s="30">
        <v>0</v>
      </c>
      <c r="F12" s="31">
        <v>0</v>
      </c>
      <c r="G12" s="30">
        <v>0</v>
      </c>
      <c r="H12" s="31">
        <v>0</v>
      </c>
      <c r="I12" s="30">
        <v>71850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1">
        <v>0</v>
      </c>
    </row>
    <row r="13" spans="1:17" s="14" customFormat="1" ht="11.25">
      <c r="A13" s="12">
        <v>102</v>
      </c>
      <c r="B13" s="13" t="s">
        <v>2</v>
      </c>
      <c r="C13" s="30">
        <v>42890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1">
        <v>0</v>
      </c>
    </row>
    <row r="14" spans="1:17" s="14" customFormat="1" ht="11.25">
      <c r="A14" s="12">
        <v>103</v>
      </c>
      <c r="B14" s="13" t="s">
        <v>3</v>
      </c>
      <c r="C14" s="30">
        <v>176610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6910</v>
      </c>
      <c r="J14" s="31">
        <v>0</v>
      </c>
      <c r="K14" s="30">
        <v>0</v>
      </c>
      <c r="L14" s="31">
        <v>131150</v>
      </c>
      <c r="M14" s="30">
        <v>0</v>
      </c>
      <c r="N14" s="31">
        <v>0</v>
      </c>
      <c r="O14" s="30">
        <v>6600</v>
      </c>
      <c r="P14" s="31">
        <v>0</v>
      </c>
      <c r="Q14" s="31">
        <v>0</v>
      </c>
    </row>
    <row r="15" spans="1:17" s="14" customFormat="1" ht="11.25">
      <c r="A15" s="12">
        <v>104</v>
      </c>
      <c r="B15" s="13" t="s">
        <v>4</v>
      </c>
      <c r="C15" s="30">
        <v>44830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30">
        <v>1000</v>
      </c>
      <c r="J15" s="31">
        <v>0</v>
      </c>
      <c r="K15" s="30">
        <v>0</v>
      </c>
      <c r="L15" s="31">
        <v>6500</v>
      </c>
      <c r="M15" s="30">
        <v>0</v>
      </c>
      <c r="N15" s="31">
        <v>0</v>
      </c>
      <c r="O15" s="30">
        <v>3500</v>
      </c>
      <c r="P15" s="31">
        <v>0</v>
      </c>
      <c r="Q15" s="31">
        <v>0</v>
      </c>
    </row>
    <row r="16" spans="1:17" s="14" customFormat="1" ht="11.25">
      <c r="A16" s="12">
        <v>105</v>
      </c>
      <c r="B16" s="13" t="s">
        <v>5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1"/>
    </row>
    <row r="17" spans="1:17" s="14" customFormat="1" ht="11.25">
      <c r="A17" s="12">
        <v>106</v>
      </c>
      <c r="B17" s="13" t="s">
        <v>6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1"/>
    </row>
    <row r="18" spans="1:17" s="14" customFormat="1" ht="11.25">
      <c r="A18" s="12">
        <v>107</v>
      </c>
      <c r="B18" s="13" t="s">
        <v>7</v>
      </c>
      <c r="C18" s="30">
        <v>14600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6700</v>
      </c>
      <c r="M18" s="30">
        <v>0</v>
      </c>
      <c r="N18" s="31">
        <v>0</v>
      </c>
      <c r="O18" s="30">
        <v>3900</v>
      </c>
      <c r="P18" s="31">
        <v>0</v>
      </c>
      <c r="Q18" s="31">
        <v>0</v>
      </c>
    </row>
    <row r="19" spans="1:17" s="14" customFormat="1" ht="11.25">
      <c r="A19" s="12">
        <v>108</v>
      </c>
      <c r="B19" s="13" t="s">
        <v>8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1">
        <v>0</v>
      </c>
    </row>
    <row r="20" spans="1:17" s="14" customFormat="1" ht="11.25">
      <c r="A20" s="12">
        <v>109</v>
      </c>
      <c r="B20" s="13" t="s">
        <v>9</v>
      </c>
      <c r="C20" s="30">
        <v>2100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1">
        <v>0</v>
      </c>
    </row>
    <row r="21" spans="1:17" s="14" customFormat="1" ht="11.25">
      <c r="A21" s="12">
        <v>110</v>
      </c>
      <c r="B21" s="13" t="s">
        <v>10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1">
        <v>0</v>
      </c>
    </row>
    <row r="22" spans="1:17" s="14" customFormat="1" ht="11.25">
      <c r="A22" s="17">
        <v>100</v>
      </c>
      <c r="B22" s="16" t="s">
        <v>11</v>
      </c>
      <c r="C22" s="32">
        <f aca="true" t="shared" si="0" ref="C22:Q22">C12+C13+C14+C15+C16+C17+C18+C19+C20+C21</f>
        <v>506215</v>
      </c>
      <c r="D22" s="31">
        <f t="shared" si="0"/>
        <v>0</v>
      </c>
      <c r="E22" s="33">
        <f t="shared" si="0"/>
        <v>0</v>
      </c>
      <c r="F22" s="31">
        <f t="shared" si="0"/>
        <v>0</v>
      </c>
      <c r="G22" s="33">
        <f t="shared" si="0"/>
        <v>0</v>
      </c>
      <c r="H22" s="31">
        <f t="shared" si="0"/>
        <v>0</v>
      </c>
      <c r="I22" s="33">
        <f t="shared" si="0"/>
        <v>79760</v>
      </c>
      <c r="J22" s="31">
        <f t="shared" si="0"/>
        <v>0</v>
      </c>
      <c r="K22" s="33">
        <f t="shared" si="0"/>
        <v>0</v>
      </c>
      <c r="L22" s="31">
        <f t="shared" si="0"/>
        <v>144350</v>
      </c>
      <c r="M22" s="33">
        <f t="shared" si="0"/>
        <v>0</v>
      </c>
      <c r="N22" s="31">
        <f t="shared" si="0"/>
        <v>0</v>
      </c>
      <c r="O22" s="33">
        <f t="shared" si="0"/>
        <v>14000</v>
      </c>
      <c r="P22" s="31">
        <f t="shared" si="0"/>
        <v>0</v>
      </c>
      <c r="Q22" s="31">
        <f t="shared" si="0"/>
        <v>0</v>
      </c>
    </row>
    <row r="23" spans="1:17" s="14" customFormat="1" ht="11.25">
      <c r="A23" s="15"/>
      <c r="B23" s="16" t="s">
        <v>12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1"/>
    </row>
    <row r="24" spans="1:17" s="14" customFormat="1" ht="11.25">
      <c r="A24" s="12">
        <v>201</v>
      </c>
      <c r="B24" s="13" t="s">
        <v>13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1">
        <v>0</v>
      </c>
    </row>
    <row r="25" spans="1:17" s="14" customFormat="1" ht="11.25">
      <c r="A25" s="12">
        <v>202</v>
      </c>
      <c r="B25" s="13" t="s">
        <v>14</v>
      </c>
      <c r="C25" s="30">
        <v>25500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1">
        <v>0</v>
      </c>
    </row>
    <row r="26" spans="1:17" s="14" customFormat="1" ht="11.25">
      <c r="A26" s="12">
        <v>203</v>
      </c>
      <c r="B26" s="13" t="s">
        <v>15</v>
      </c>
      <c r="C26" s="30">
        <v>2000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1">
        <v>0</v>
      </c>
    </row>
    <row r="27" spans="1:17" s="14" customFormat="1" ht="11.25">
      <c r="A27" s="12">
        <v>204</v>
      </c>
      <c r="B27" s="13" t="s">
        <v>16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1">
        <v>0</v>
      </c>
    </row>
    <row r="28" spans="1:17" s="14" customFormat="1" ht="11.25">
      <c r="A28" s="12">
        <v>205</v>
      </c>
      <c r="B28" s="13" t="s">
        <v>17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1">
        <v>0</v>
      </c>
    </row>
    <row r="29" spans="1:17" s="14" customFormat="1" ht="11.25">
      <c r="A29" s="17">
        <v>200</v>
      </c>
      <c r="B29" s="16" t="s">
        <v>18</v>
      </c>
      <c r="C29" s="30">
        <f aca="true" t="shared" si="1" ref="C29:Q29">C24+C25+C26+C27+C28</f>
        <v>27500</v>
      </c>
      <c r="D29" s="31">
        <f t="shared" si="1"/>
        <v>0</v>
      </c>
      <c r="E29" s="30">
        <f t="shared" si="1"/>
        <v>0</v>
      </c>
      <c r="F29" s="31">
        <f t="shared" si="1"/>
        <v>0</v>
      </c>
      <c r="G29" s="30">
        <f t="shared" si="1"/>
        <v>0</v>
      </c>
      <c r="H29" s="31">
        <f t="shared" si="1"/>
        <v>0</v>
      </c>
      <c r="I29" s="30">
        <f t="shared" si="1"/>
        <v>0</v>
      </c>
      <c r="J29" s="31">
        <f t="shared" si="1"/>
        <v>0</v>
      </c>
      <c r="K29" s="30">
        <f t="shared" si="1"/>
        <v>0</v>
      </c>
      <c r="L29" s="31">
        <f t="shared" si="1"/>
        <v>0</v>
      </c>
      <c r="M29" s="30">
        <f t="shared" si="1"/>
        <v>0</v>
      </c>
      <c r="N29" s="31">
        <f t="shared" si="1"/>
        <v>0</v>
      </c>
      <c r="O29" s="30">
        <f t="shared" si="1"/>
        <v>0</v>
      </c>
      <c r="P29" s="31">
        <f t="shared" si="1"/>
        <v>0</v>
      </c>
      <c r="Q29" s="31">
        <f t="shared" si="1"/>
        <v>0</v>
      </c>
    </row>
    <row r="30" spans="1:17" s="14" customFormat="1" ht="22.5">
      <c r="A30" s="15"/>
      <c r="B30" s="16" t="s">
        <v>19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1"/>
    </row>
    <row r="31" spans="1:17" s="14" customFormat="1" ht="11.25">
      <c r="A31" s="12">
        <v>301</v>
      </c>
      <c r="B31" s="13" t="s">
        <v>20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1">
        <v>0</v>
      </c>
    </row>
    <row r="32" spans="1:17" s="14" customFormat="1" ht="11.25">
      <c r="A32" s="12">
        <v>302</v>
      </c>
      <c r="B32" s="13" t="s">
        <v>21</v>
      </c>
      <c r="C32" s="30">
        <v>0</v>
      </c>
      <c r="D32" s="31">
        <v>0</v>
      </c>
      <c r="E32" s="30">
        <v>0</v>
      </c>
      <c r="F32" s="31">
        <v>0</v>
      </c>
      <c r="G32" s="30">
        <v>0</v>
      </c>
      <c r="H32" s="31">
        <v>0</v>
      </c>
      <c r="I32" s="30">
        <v>0</v>
      </c>
      <c r="J32" s="31">
        <v>0</v>
      </c>
      <c r="K32" s="30">
        <v>0</v>
      </c>
      <c r="L32" s="31">
        <v>0</v>
      </c>
      <c r="M32" s="30">
        <v>0</v>
      </c>
      <c r="N32" s="31">
        <v>0</v>
      </c>
      <c r="O32" s="30">
        <v>0</v>
      </c>
      <c r="P32" s="31">
        <v>0</v>
      </c>
      <c r="Q32" s="31">
        <v>0</v>
      </c>
    </row>
    <row r="33" spans="1:17" s="14" customFormat="1" ht="11.25">
      <c r="A33" s="12">
        <v>303</v>
      </c>
      <c r="B33" s="13" t="s">
        <v>22</v>
      </c>
      <c r="C33" s="30">
        <v>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1">
        <v>0</v>
      </c>
    </row>
    <row r="34" spans="1:17" s="14" customFormat="1" ht="22.5">
      <c r="A34" s="12">
        <v>304</v>
      </c>
      <c r="B34" s="13" t="s">
        <v>23</v>
      </c>
      <c r="C34" s="30">
        <v>0</v>
      </c>
      <c r="D34" s="31">
        <v>0</v>
      </c>
      <c r="E34" s="30">
        <v>0</v>
      </c>
      <c r="F34" s="31">
        <v>0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1">
        <v>0</v>
      </c>
    </row>
    <row r="35" spans="1:17" s="14" customFormat="1" ht="11.25">
      <c r="A35" s="17">
        <v>300</v>
      </c>
      <c r="B35" s="16" t="s">
        <v>24</v>
      </c>
      <c r="C35" s="30">
        <f aca="true" t="shared" si="2" ref="C35:Q35">C31+C32+C33+C34</f>
        <v>0</v>
      </c>
      <c r="D35" s="31">
        <f t="shared" si="2"/>
        <v>0</v>
      </c>
      <c r="E35" s="30">
        <f t="shared" si="2"/>
        <v>0</v>
      </c>
      <c r="F35" s="31">
        <f t="shared" si="2"/>
        <v>0</v>
      </c>
      <c r="G35" s="30">
        <f t="shared" si="2"/>
        <v>0</v>
      </c>
      <c r="H35" s="31">
        <f t="shared" si="2"/>
        <v>0</v>
      </c>
      <c r="I35" s="30">
        <f t="shared" si="2"/>
        <v>0</v>
      </c>
      <c r="J35" s="31">
        <f t="shared" si="2"/>
        <v>0</v>
      </c>
      <c r="K35" s="30">
        <f t="shared" si="2"/>
        <v>0</v>
      </c>
      <c r="L35" s="31">
        <f t="shared" si="2"/>
        <v>0</v>
      </c>
      <c r="M35" s="30">
        <f t="shared" si="2"/>
        <v>0</v>
      </c>
      <c r="N35" s="31">
        <f t="shared" si="2"/>
        <v>0</v>
      </c>
      <c r="O35" s="30">
        <f t="shared" si="2"/>
        <v>0</v>
      </c>
      <c r="P35" s="31">
        <f t="shared" si="2"/>
        <v>0</v>
      </c>
      <c r="Q35" s="31">
        <f t="shared" si="2"/>
        <v>0</v>
      </c>
    </row>
    <row r="36" spans="1:17" s="14" customFormat="1" ht="11.25">
      <c r="A36" s="15"/>
      <c r="B36" s="16" t="s">
        <v>25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1"/>
    </row>
    <row r="37" spans="1:17" s="14" customFormat="1" ht="11.25">
      <c r="A37" s="12">
        <v>401</v>
      </c>
      <c r="B37" s="13" t="s">
        <v>26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1">
        <v>0</v>
      </c>
    </row>
    <row r="38" spans="1:17" s="14" customFormat="1" ht="11.25">
      <c r="A38" s="12">
        <v>402</v>
      </c>
      <c r="B38" s="13" t="s">
        <v>27</v>
      </c>
      <c r="C38" s="30">
        <v>0</v>
      </c>
      <c r="D38" s="31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1">
        <v>0</v>
      </c>
    </row>
    <row r="39" spans="1:17" s="14" customFormat="1" ht="22.5">
      <c r="A39" s="12">
        <v>403</v>
      </c>
      <c r="B39" s="13" t="s">
        <v>28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1">
        <v>0</v>
      </c>
    </row>
    <row r="40" spans="1:17" s="14" customFormat="1" ht="11.25">
      <c r="A40" s="12">
        <v>404</v>
      </c>
      <c r="B40" s="13" t="s">
        <v>29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1">
        <v>0</v>
      </c>
    </row>
    <row r="41" spans="1:17" s="14" customFormat="1" ht="11.25">
      <c r="A41" s="12">
        <v>405</v>
      </c>
      <c r="B41" s="13" t="s">
        <v>95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0</v>
      </c>
      <c r="N41" s="31">
        <v>0</v>
      </c>
      <c r="O41" s="30">
        <v>0</v>
      </c>
      <c r="P41" s="31">
        <v>0</v>
      </c>
      <c r="Q41" s="31">
        <v>0</v>
      </c>
    </row>
    <row r="42" spans="1:17" s="14" customFormat="1" ht="11.25">
      <c r="A42" s="17">
        <v>400</v>
      </c>
      <c r="B42" s="16" t="s">
        <v>30</v>
      </c>
      <c r="C42" s="30">
        <f aca="true" t="shared" si="3" ref="C42:Q42">C37+C38+C39+C40+C41</f>
        <v>0</v>
      </c>
      <c r="D42" s="31">
        <f t="shared" si="3"/>
        <v>0</v>
      </c>
      <c r="E42" s="30">
        <f t="shared" si="3"/>
        <v>0</v>
      </c>
      <c r="F42" s="31">
        <f t="shared" si="3"/>
        <v>0</v>
      </c>
      <c r="G42" s="30">
        <f t="shared" si="3"/>
        <v>0</v>
      </c>
      <c r="H42" s="31">
        <f t="shared" si="3"/>
        <v>0</v>
      </c>
      <c r="I42" s="30">
        <f t="shared" si="3"/>
        <v>0</v>
      </c>
      <c r="J42" s="31">
        <f t="shared" si="3"/>
        <v>0</v>
      </c>
      <c r="K42" s="30">
        <f t="shared" si="3"/>
        <v>0</v>
      </c>
      <c r="L42" s="31">
        <f t="shared" si="3"/>
        <v>0</v>
      </c>
      <c r="M42" s="30">
        <f t="shared" si="3"/>
        <v>0</v>
      </c>
      <c r="N42" s="31">
        <f t="shared" si="3"/>
        <v>0</v>
      </c>
      <c r="O42" s="30">
        <f t="shared" si="3"/>
        <v>0</v>
      </c>
      <c r="P42" s="31">
        <f t="shared" si="3"/>
        <v>0</v>
      </c>
      <c r="Q42" s="31">
        <f t="shared" si="3"/>
        <v>0</v>
      </c>
    </row>
    <row r="43" spans="1:17" s="14" customFormat="1" ht="22.5">
      <c r="A43" s="15"/>
      <c r="B43" s="16" t="s">
        <v>31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1"/>
    </row>
    <row r="44" spans="1:17" s="14" customFormat="1" ht="22.5">
      <c r="A44" s="12">
        <v>501</v>
      </c>
      <c r="B44" s="13" t="s">
        <v>32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1">
        <v>0</v>
      </c>
    </row>
    <row r="45" spans="1:17" s="14" customFormat="1" ht="11.25">
      <c r="A45" s="17">
        <v>500</v>
      </c>
      <c r="B45" s="16" t="s">
        <v>33</v>
      </c>
      <c r="C45" s="30">
        <f aca="true" t="shared" si="4" ref="C45:Q45">C44</f>
        <v>0</v>
      </c>
      <c r="D45" s="31">
        <f t="shared" si="4"/>
        <v>0</v>
      </c>
      <c r="E45" s="30">
        <f t="shared" si="4"/>
        <v>0</v>
      </c>
      <c r="F45" s="31">
        <f t="shared" si="4"/>
        <v>0</v>
      </c>
      <c r="G45" s="30">
        <f t="shared" si="4"/>
        <v>0</v>
      </c>
      <c r="H45" s="31">
        <f t="shared" si="4"/>
        <v>0</v>
      </c>
      <c r="I45" s="30">
        <f t="shared" si="4"/>
        <v>0</v>
      </c>
      <c r="J45" s="31">
        <f t="shared" si="4"/>
        <v>0</v>
      </c>
      <c r="K45" s="30">
        <f t="shared" si="4"/>
        <v>0</v>
      </c>
      <c r="L45" s="31">
        <f t="shared" si="4"/>
        <v>0</v>
      </c>
      <c r="M45" s="30">
        <f t="shared" si="4"/>
        <v>0</v>
      </c>
      <c r="N45" s="31">
        <f t="shared" si="4"/>
        <v>0</v>
      </c>
      <c r="O45" s="30">
        <f t="shared" si="4"/>
        <v>0</v>
      </c>
      <c r="P45" s="31">
        <f t="shared" si="4"/>
        <v>0</v>
      </c>
      <c r="Q45" s="31">
        <f t="shared" si="4"/>
        <v>0</v>
      </c>
    </row>
    <row r="46" spans="1:17" s="14" customFormat="1" ht="22.5">
      <c r="A46" s="15"/>
      <c r="B46" s="16" t="s">
        <v>34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1"/>
    </row>
    <row r="47" spans="1:17" s="14" customFormat="1" ht="11.25">
      <c r="A47" s="12">
        <v>701</v>
      </c>
      <c r="B47" s="13" t="s">
        <v>35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1">
        <v>0</v>
      </c>
    </row>
    <row r="48" spans="1:17" s="14" customFormat="1" ht="12" customHeight="1">
      <c r="A48" s="12">
        <v>702</v>
      </c>
      <c r="B48" s="13" t="s">
        <v>36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1">
        <v>0</v>
      </c>
    </row>
    <row r="49" spans="1:17" s="14" customFormat="1" ht="11.25">
      <c r="A49" s="17">
        <v>700</v>
      </c>
      <c r="B49" s="16" t="s">
        <v>37</v>
      </c>
      <c r="C49" s="34">
        <f aca="true" t="shared" si="5" ref="C49:Q49">C47+C48</f>
        <v>0</v>
      </c>
      <c r="D49" s="35">
        <f t="shared" si="5"/>
        <v>0</v>
      </c>
      <c r="E49" s="36">
        <f t="shared" si="5"/>
        <v>0</v>
      </c>
      <c r="F49" s="35">
        <f t="shared" si="5"/>
        <v>0</v>
      </c>
      <c r="G49" s="36">
        <f t="shared" si="5"/>
        <v>0</v>
      </c>
      <c r="H49" s="35">
        <f t="shared" si="5"/>
        <v>0</v>
      </c>
      <c r="I49" s="36">
        <f t="shared" si="5"/>
        <v>0</v>
      </c>
      <c r="J49" s="35">
        <f t="shared" si="5"/>
        <v>0</v>
      </c>
      <c r="K49" s="36">
        <f t="shared" si="5"/>
        <v>0</v>
      </c>
      <c r="L49" s="35">
        <f t="shared" si="5"/>
        <v>0</v>
      </c>
      <c r="M49" s="36">
        <f t="shared" si="5"/>
        <v>0</v>
      </c>
      <c r="N49" s="35">
        <f t="shared" si="5"/>
        <v>0</v>
      </c>
      <c r="O49" s="36">
        <f t="shared" si="5"/>
        <v>0</v>
      </c>
      <c r="P49" s="35">
        <f t="shared" si="5"/>
        <v>0</v>
      </c>
      <c r="Q49" s="35">
        <f t="shared" si="5"/>
        <v>0</v>
      </c>
    </row>
    <row r="50" spans="1:17" s="14" customFormat="1" ht="27" customHeight="1">
      <c r="A50" s="62" t="s">
        <v>102</v>
      </c>
      <c r="B50" s="62"/>
      <c r="C50" s="37">
        <f>C22+C29+C35+C42+C45+C49</f>
        <v>533715</v>
      </c>
      <c r="D50" s="37">
        <f>D22+D29+D35+D42+D45+D49</f>
        <v>0</v>
      </c>
      <c r="E50" s="37">
        <f>E22+E29+E35+E42+E45+E49</f>
        <v>0</v>
      </c>
      <c r="F50" s="37">
        <f>F22+F29+F35+F42+F45+F49</f>
        <v>0</v>
      </c>
      <c r="G50" s="37">
        <f>G22+G29+G35+G42+G45+G49</f>
        <v>0</v>
      </c>
      <c r="H50" s="37">
        <f aca="true" t="shared" si="6" ref="H50:Q50">H22+H29+H35+H42+H45+H49</f>
        <v>0</v>
      </c>
      <c r="I50" s="37">
        <f t="shared" si="6"/>
        <v>79760</v>
      </c>
      <c r="J50" s="37">
        <f t="shared" si="6"/>
        <v>0</v>
      </c>
      <c r="K50" s="37">
        <f t="shared" si="6"/>
        <v>0</v>
      </c>
      <c r="L50" s="37">
        <f t="shared" si="6"/>
        <v>144350</v>
      </c>
      <c r="M50" s="37">
        <f t="shared" si="6"/>
        <v>0</v>
      </c>
      <c r="N50" s="37">
        <f t="shared" si="6"/>
        <v>0</v>
      </c>
      <c r="O50" s="37">
        <f t="shared" si="6"/>
        <v>14000</v>
      </c>
      <c r="P50" s="37">
        <f t="shared" si="6"/>
        <v>0</v>
      </c>
      <c r="Q50" s="38">
        <f t="shared" si="6"/>
        <v>0</v>
      </c>
    </row>
    <row r="51" spans="1:17" s="14" customFormat="1" ht="36.75" customHeight="1">
      <c r="A51" s="63"/>
      <c r="B51" s="63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3" s="14" customFormat="1" ht="11.25">
      <c r="A52" s="50" t="s">
        <v>100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5" spans="1:18" s="2" customFormat="1" ht="12.75">
      <c r="A55" s="3" t="s">
        <v>91</v>
      </c>
      <c r="B55" s="4"/>
      <c r="C55" s="4"/>
      <c r="D55" s="4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2" customFormat="1" ht="12.75">
      <c r="A56" s="3" t="s">
        <v>103</v>
      </c>
      <c r="B56" s="4"/>
      <c r="C56" s="4"/>
      <c r="D56" s="4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" customFormat="1" ht="12.75">
      <c r="A57" s="3" t="s">
        <v>40</v>
      </c>
      <c r="B57" s="4"/>
      <c r="C57" s="4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" customFormat="1" ht="12.75">
      <c r="A58" s="3" t="s">
        <v>49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" customFormat="1" ht="12.75">
      <c r="A59" s="3" t="s">
        <v>104</v>
      </c>
      <c r="B59" s="4"/>
      <c r="C59" s="4" t="s">
        <v>107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9" ht="15">
      <c r="A60" s="70" t="s">
        <v>41</v>
      </c>
      <c r="B60" s="72"/>
      <c r="C60" s="79" t="s">
        <v>50</v>
      </c>
      <c r="D60" s="80"/>
      <c r="E60" s="80"/>
      <c r="F60" s="79" t="s">
        <v>51</v>
      </c>
      <c r="G60" s="80"/>
      <c r="H60" s="80"/>
      <c r="I60" s="79" t="s">
        <v>52</v>
      </c>
      <c r="J60" s="80"/>
      <c r="K60" s="80"/>
      <c r="L60" s="79" t="s">
        <v>53</v>
      </c>
      <c r="M60" s="80"/>
      <c r="N60" s="91"/>
      <c r="O60" s="79" t="s">
        <v>54</v>
      </c>
      <c r="P60" s="80"/>
      <c r="Q60" s="80"/>
      <c r="R60" s="92"/>
      <c r="S60" s="5"/>
    </row>
    <row r="61" spans="1:19" ht="33.75" customHeight="1">
      <c r="A61" s="76"/>
      <c r="B61" s="77"/>
      <c r="C61" s="82" t="s">
        <v>55</v>
      </c>
      <c r="D61" s="69"/>
      <c r="E61" s="69"/>
      <c r="F61" s="82" t="s">
        <v>56</v>
      </c>
      <c r="G61" s="69"/>
      <c r="H61" s="69"/>
      <c r="I61" s="82" t="s">
        <v>57</v>
      </c>
      <c r="J61" s="69"/>
      <c r="K61" s="69"/>
      <c r="L61" s="82" t="s">
        <v>58</v>
      </c>
      <c r="M61" s="88"/>
      <c r="N61" s="89"/>
      <c r="O61" s="82" t="s">
        <v>59</v>
      </c>
      <c r="P61" s="88"/>
      <c r="Q61" s="88"/>
      <c r="R61" s="90"/>
      <c r="S61" s="5"/>
    </row>
    <row r="62" spans="1:19" ht="15">
      <c r="A62" s="76"/>
      <c r="B62" s="77"/>
      <c r="C62" s="66" t="s">
        <v>47</v>
      </c>
      <c r="D62" s="67"/>
      <c r="E62" s="68" t="s">
        <v>48</v>
      </c>
      <c r="F62" s="66" t="s">
        <v>47</v>
      </c>
      <c r="G62" s="69"/>
      <c r="H62" s="68" t="s">
        <v>48</v>
      </c>
      <c r="I62" s="66" t="s">
        <v>47</v>
      </c>
      <c r="J62" s="67"/>
      <c r="K62" s="68" t="s">
        <v>48</v>
      </c>
      <c r="L62" s="66" t="s">
        <v>47</v>
      </c>
      <c r="M62" s="67"/>
      <c r="N62" s="86" t="s">
        <v>48</v>
      </c>
      <c r="O62" s="66" t="s">
        <v>47</v>
      </c>
      <c r="P62" s="67"/>
      <c r="Q62" s="68" t="s">
        <v>48</v>
      </c>
      <c r="R62" s="55"/>
      <c r="S62" s="5"/>
    </row>
    <row r="63" spans="1:19" ht="38.25" customHeight="1">
      <c r="A63" s="78"/>
      <c r="B63" s="73"/>
      <c r="C63" s="45"/>
      <c r="D63" s="53" t="s">
        <v>101</v>
      </c>
      <c r="E63" s="54"/>
      <c r="F63" s="46"/>
      <c r="G63" s="53" t="s">
        <v>101</v>
      </c>
      <c r="H63" s="54"/>
      <c r="I63" s="46"/>
      <c r="J63" s="53" t="s">
        <v>101</v>
      </c>
      <c r="K63" s="54"/>
      <c r="L63" s="46"/>
      <c r="M63" s="53" t="s">
        <v>101</v>
      </c>
      <c r="N63" s="87"/>
      <c r="O63" s="46"/>
      <c r="P63" s="53" t="s">
        <v>101</v>
      </c>
      <c r="Q63" s="54"/>
      <c r="R63" s="56"/>
      <c r="S63" s="5"/>
    </row>
    <row r="64" spans="1:19" ht="15">
      <c r="A64" s="9"/>
      <c r="B64" s="1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"/>
      <c r="S64" s="8"/>
    </row>
    <row r="65" spans="1:17" ht="15">
      <c r="A65" s="10"/>
      <c r="B65" s="19" t="s">
        <v>0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1"/>
    </row>
    <row r="66" spans="1:17" s="14" customFormat="1" ht="11.25">
      <c r="A66" s="12">
        <v>101</v>
      </c>
      <c r="B66" s="13" t="s">
        <v>1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52688</v>
      </c>
      <c r="P66" s="31">
        <v>0</v>
      </c>
      <c r="Q66" s="31">
        <v>0</v>
      </c>
    </row>
    <row r="67" spans="1:17" s="14" customFormat="1" ht="11.25">
      <c r="A67" s="12">
        <v>102</v>
      </c>
      <c r="B67" s="13" t="s">
        <v>2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400</v>
      </c>
      <c r="P67" s="31">
        <v>0</v>
      </c>
      <c r="Q67" s="31">
        <v>0</v>
      </c>
    </row>
    <row r="68" spans="1:17" s="14" customFormat="1" ht="11.25">
      <c r="A68" s="12">
        <v>103</v>
      </c>
      <c r="B68" s="13" t="s">
        <v>3</v>
      </c>
      <c r="C68" s="30">
        <v>35250</v>
      </c>
      <c r="D68" s="31">
        <v>0</v>
      </c>
      <c r="E68" s="30">
        <v>0</v>
      </c>
      <c r="F68" s="31">
        <v>4000</v>
      </c>
      <c r="G68" s="30">
        <v>0</v>
      </c>
      <c r="H68" s="31">
        <v>0</v>
      </c>
      <c r="I68" s="30">
        <v>10500</v>
      </c>
      <c r="J68" s="31">
        <v>0</v>
      </c>
      <c r="K68" s="30">
        <v>0</v>
      </c>
      <c r="L68" s="31">
        <v>51160</v>
      </c>
      <c r="M68" s="30">
        <v>0</v>
      </c>
      <c r="N68" s="31">
        <v>0</v>
      </c>
      <c r="O68" s="30">
        <v>96900</v>
      </c>
      <c r="P68" s="31">
        <v>0</v>
      </c>
      <c r="Q68" s="31">
        <v>0</v>
      </c>
    </row>
    <row r="69" spans="1:17" s="14" customFormat="1" ht="11.25">
      <c r="A69" s="12">
        <v>104</v>
      </c>
      <c r="B69" s="13" t="s">
        <v>4</v>
      </c>
      <c r="C69" s="30">
        <v>0</v>
      </c>
      <c r="D69" s="31">
        <v>0</v>
      </c>
      <c r="E69" s="30">
        <v>0</v>
      </c>
      <c r="F69" s="31">
        <v>710</v>
      </c>
      <c r="G69" s="30">
        <v>0</v>
      </c>
      <c r="H69" s="31">
        <v>0</v>
      </c>
      <c r="I69" s="30">
        <v>1000</v>
      </c>
      <c r="J69" s="31">
        <v>0</v>
      </c>
      <c r="K69" s="30">
        <v>0</v>
      </c>
      <c r="L69" s="31">
        <v>7950</v>
      </c>
      <c r="M69" s="30">
        <v>0</v>
      </c>
      <c r="N69" s="31">
        <v>0</v>
      </c>
      <c r="O69" s="30">
        <v>0</v>
      </c>
      <c r="P69" s="31">
        <v>0</v>
      </c>
      <c r="Q69" s="31">
        <v>0</v>
      </c>
    </row>
    <row r="70" spans="1:17" s="14" customFormat="1" ht="11.25">
      <c r="A70" s="12">
        <v>105</v>
      </c>
      <c r="B70" s="13" t="s">
        <v>5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1"/>
    </row>
    <row r="71" spans="1:17" s="14" customFormat="1" ht="11.25">
      <c r="A71" s="12">
        <v>106</v>
      </c>
      <c r="B71" s="13" t="s">
        <v>6</v>
      </c>
      <c r="C71" s="30"/>
      <c r="D71" s="31"/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1"/>
    </row>
    <row r="72" spans="1:17" s="14" customFormat="1" ht="11.25">
      <c r="A72" s="12">
        <v>107</v>
      </c>
      <c r="B72" s="13" t="s">
        <v>7</v>
      </c>
      <c r="C72" s="30">
        <v>350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0">
        <v>0</v>
      </c>
      <c r="J72" s="31">
        <v>0</v>
      </c>
      <c r="K72" s="30">
        <v>0</v>
      </c>
      <c r="L72" s="31">
        <v>450</v>
      </c>
      <c r="M72" s="30">
        <v>0</v>
      </c>
      <c r="N72" s="31">
        <v>0</v>
      </c>
      <c r="O72" s="30">
        <v>15900</v>
      </c>
      <c r="P72" s="31">
        <v>0</v>
      </c>
      <c r="Q72" s="31">
        <v>0</v>
      </c>
    </row>
    <row r="73" spans="1:17" s="14" customFormat="1" ht="11.25">
      <c r="A73" s="12">
        <v>108</v>
      </c>
      <c r="B73" s="13" t="s">
        <v>8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1">
        <v>0</v>
      </c>
    </row>
    <row r="74" spans="1:17" s="14" customFormat="1" ht="11.25">
      <c r="A74" s="12">
        <v>109</v>
      </c>
      <c r="B74" s="13" t="s">
        <v>9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500</v>
      </c>
      <c r="P74" s="31">
        <v>0</v>
      </c>
      <c r="Q74" s="31">
        <v>0</v>
      </c>
    </row>
    <row r="75" spans="1:17" s="14" customFormat="1" ht="11.25">
      <c r="A75" s="12">
        <v>110</v>
      </c>
      <c r="B75" s="13" t="s">
        <v>10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348997</v>
      </c>
      <c r="M75" s="30">
        <v>0</v>
      </c>
      <c r="N75" s="31">
        <v>0</v>
      </c>
      <c r="O75" s="30">
        <v>0</v>
      </c>
      <c r="P75" s="31">
        <v>0</v>
      </c>
      <c r="Q75" s="31">
        <v>0</v>
      </c>
    </row>
    <row r="76" spans="1:17" s="14" customFormat="1" ht="11.25">
      <c r="A76" s="17">
        <v>100</v>
      </c>
      <c r="B76" s="16" t="s">
        <v>11</v>
      </c>
      <c r="C76" s="32">
        <f aca="true" t="shared" si="7" ref="C76:Q76">C66+C67+C68+C69+C70+C71+C72+C73+C74+C75</f>
        <v>35600</v>
      </c>
      <c r="D76" s="31">
        <f t="shared" si="7"/>
        <v>0</v>
      </c>
      <c r="E76" s="33">
        <f t="shared" si="7"/>
        <v>0</v>
      </c>
      <c r="F76" s="31">
        <f t="shared" si="7"/>
        <v>4710</v>
      </c>
      <c r="G76" s="33">
        <f t="shared" si="7"/>
        <v>0</v>
      </c>
      <c r="H76" s="31">
        <f t="shared" si="7"/>
        <v>0</v>
      </c>
      <c r="I76" s="33">
        <f t="shared" si="7"/>
        <v>11500</v>
      </c>
      <c r="J76" s="31">
        <f t="shared" si="7"/>
        <v>0</v>
      </c>
      <c r="K76" s="33">
        <f t="shared" si="7"/>
        <v>0</v>
      </c>
      <c r="L76" s="31">
        <f t="shared" si="7"/>
        <v>408557</v>
      </c>
      <c r="M76" s="33">
        <f t="shared" si="7"/>
        <v>0</v>
      </c>
      <c r="N76" s="31">
        <f t="shared" si="7"/>
        <v>0</v>
      </c>
      <c r="O76" s="33">
        <f t="shared" si="7"/>
        <v>166388</v>
      </c>
      <c r="P76" s="31">
        <f t="shared" si="7"/>
        <v>0</v>
      </c>
      <c r="Q76" s="31">
        <f t="shared" si="7"/>
        <v>0</v>
      </c>
    </row>
    <row r="77" spans="1:17" s="14" customFormat="1" ht="11.25">
      <c r="A77" s="15"/>
      <c r="B77" s="16" t="s">
        <v>12</v>
      </c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1"/>
    </row>
    <row r="78" spans="1:17" s="14" customFormat="1" ht="11.25">
      <c r="A78" s="12">
        <v>201</v>
      </c>
      <c r="B78" s="13" t="s">
        <v>13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1">
        <v>0</v>
      </c>
    </row>
    <row r="79" spans="1:17" s="14" customFormat="1" ht="11.25">
      <c r="A79" s="12">
        <v>202</v>
      </c>
      <c r="B79" s="13" t="s">
        <v>14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1000</v>
      </c>
      <c r="M79" s="30">
        <v>0</v>
      </c>
      <c r="N79" s="31">
        <v>0</v>
      </c>
      <c r="O79" s="30">
        <v>25000</v>
      </c>
      <c r="P79" s="31">
        <v>0</v>
      </c>
      <c r="Q79" s="31">
        <v>0</v>
      </c>
    </row>
    <row r="80" spans="1:17" s="14" customFormat="1" ht="11.25">
      <c r="A80" s="12">
        <v>203</v>
      </c>
      <c r="B80" s="13" t="s">
        <v>15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1">
        <v>0</v>
      </c>
    </row>
    <row r="81" spans="1:17" s="14" customFormat="1" ht="11.25">
      <c r="A81" s="12">
        <v>204</v>
      </c>
      <c r="B81" s="13" t="s">
        <v>16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1">
        <v>0</v>
      </c>
    </row>
    <row r="82" spans="1:17" s="14" customFormat="1" ht="11.25">
      <c r="A82" s="12">
        <v>205</v>
      </c>
      <c r="B82" s="13" t="s">
        <v>17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1">
        <v>0</v>
      </c>
    </row>
    <row r="83" spans="1:17" s="14" customFormat="1" ht="11.25">
      <c r="A83" s="17">
        <v>200</v>
      </c>
      <c r="B83" s="16" t="s">
        <v>18</v>
      </c>
      <c r="C83" s="30">
        <f aca="true" t="shared" si="8" ref="C83:Q83">C78+C79+C80+C81+C82</f>
        <v>0</v>
      </c>
      <c r="D83" s="31">
        <f t="shared" si="8"/>
        <v>0</v>
      </c>
      <c r="E83" s="30">
        <f t="shared" si="8"/>
        <v>0</v>
      </c>
      <c r="F83" s="31">
        <f t="shared" si="8"/>
        <v>0</v>
      </c>
      <c r="G83" s="30">
        <f t="shared" si="8"/>
        <v>0</v>
      </c>
      <c r="H83" s="31">
        <f t="shared" si="8"/>
        <v>0</v>
      </c>
      <c r="I83" s="30">
        <f t="shared" si="8"/>
        <v>0</v>
      </c>
      <c r="J83" s="31">
        <f t="shared" si="8"/>
        <v>0</v>
      </c>
      <c r="K83" s="30">
        <f t="shared" si="8"/>
        <v>0</v>
      </c>
      <c r="L83" s="31">
        <f t="shared" si="8"/>
        <v>1000</v>
      </c>
      <c r="M83" s="30">
        <f t="shared" si="8"/>
        <v>0</v>
      </c>
      <c r="N83" s="31">
        <f t="shared" si="8"/>
        <v>0</v>
      </c>
      <c r="O83" s="30">
        <f t="shared" si="8"/>
        <v>25000</v>
      </c>
      <c r="P83" s="31">
        <f t="shared" si="8"/>
        <v>0</v>
      </c>
      <c r="Q83" s="31">
        <f t="shared" si="8"/>
        <v>0</v>
      </c>
    </row>
    <row r="84" spans="1:17" s="14" customFormat="1" ht="22.5">
      <c r="A84" s="15"/>
      <c r="B84" s="16" t="s">
        <v>19</v>
      </c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1"/>
    </row>
    <row r="85" spans="1:17" s="14" customFormat="1" ht="11.25">
      <c r="A85" s="12">
        <v>301</v>
      </c>
      <c r="B85" s="13" t="s">
        <v>20</v>
      </c>
      <c r="C85" s="30">
        <v>0</v>
      </c>
      <c r="D85" s="31">
        <v>0</v>
      </c>
      <c r="E85" s="30">
        <v>0</v>
      </c>
      <c r="F85" s="31">
        <v>0</v>
      </c>
      <c r="G85" s="30">
        <v>0</v>
      </c>
      <c r="H85" s="31">
        <v>0</v>
      </c>
      <c r="I85" s="30">
        <v>0</v>
      </c>
      <c r="J85" s="31">
        <v>0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1">
        <v>0</v>
      </c>
    </row>
    <row r="86" spans="1:17" s="14" customFormat="1" ht="11.25">
      <c r="A86" s="12">
        <v>302</v>
      </c>
      <c r="B86" s="13" t="s">
        <v>21</v>
      </c>
      <c r="C86" s="30">
        <v>0</v>
      </c>
      <c r="D86" s="31">
        <v>0</v>
      </c>
      <c r="E86" s="30">
        <v>0</v>
      </c>
      <c r="F86" s="31">
        <v>0</v>
      </c>
      <c r="G86" s="30">
        <v>0</v>
      </c>
      <c r="H86" s="31">
        <v>0</v>
      </c>
      <c r="I86" s="30">
        <v>0</v>
      </c>
      <c r="J86" s="31">
        <v>0</v>
      </c>
      <c r="K86" s="30">
        <v>0</v>
      </c>
      <c r="L86" s="31">
        <v>0</v>
      </c>
      <c r="M86" s="30">
        <v>0</v>
      </c>
      <c r="N86" s="31">
        <v>0</v>
      </c>
      <c r="O86" s="30">
        <v>0</v>
      </c>
      <c r="P86" s="31">
        <v>0</v>
      </c>
      <c r="Q86" s="31">
        <v>0</v>
      </c>
    </row>
    <row r="87" spans="1:17" s="14" customFormat="1" ht="11.25">
      <c r="A87" s="12">
        <v>303</v>
      </c>
      <c r="B87" s="13" t="s">
        <v>22</v>
      </c>
      <c r="C87" s="30">
        <v>0</v>
      </c>
      <c r="D87" s="31">
        <v>0</v>
      </c>
      <c r="E87" s="30">
        <v>0</v>
      </c>
      <c r="F87" s="31">
        <v>0</v>
      </c>
      <c r="G87" s="30">
        <v>0</v>
      </c>
      <c r="H87" s="31">
        <v>0</v>
      </c>
      <c r="I87" s="30">
        <v>0</v>
      </c>
      <c r="J87" s="31">
        <v>0</v>
      </c>
      <c r="K87" s="30">
        <v>0</v>
      </c>
      <c r="L87" s="31">
        <v>0</v>
      </c>
      <c r="M87" s="30">
        <v>0</v>
      </c>
      <c r="N87" s="31">
        <v>0</v>
      </c>
      <c r="O87" s="30">
        <v>0</v>
      </c>
      <c r="P87" s="31">
        <v>0</v>
      </c>
      <c r="Q87" s="31">
        <v>0</v>
      </c>
    </row>
    <row r="88" spans="1:17" s="14" customFormat="1" ht="22.5">
      <c r="A88" s="12">
        <v>304</v>
      </c>
      <c r="B88" s="13" t="s">
        <v>23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1">
        <v>0</v>
      </c>
    </row>
    <row r="89" spans="1:17" s="14" customFormat="1" ht="11.25">
      <c r="A89" s="17">
        <v>300</v>
      </c>
      <c r="B89" s="16" t="s">
        <v>24</v>
      </c>
      <c r="C89" s="30">
        <f aca="true" t="shared" si="9" ref="C89:Q89">C85+C86+C87+C88</f>
        <v>0</v>
      </c>
      <c r="D89" s="31">
        <f t="shared" si="9"/>
        <v>0</v>
      </c>
      <c r="E89" s="30">
        <f t="shared" si="9"/>
        <v>0</v>
      </c>
      <c r="F89" s="31">
        <f t="shared" si="9"/>
        <v>0</v>
      </c>
      <c r="G89" s="30">
        <f t="shared" si="9"/>
        <v>0</v>
      </c>
      <c r="H89" s="31">
        <f t="shared" si="9"/>
        <v>0</v>
      </c>
      <c r="I89" s="30">
        <f t="shared" si="9"/>
        <v>0</v>
      </c>
      <c r="J89" s="31">
        <f t="shared" si="9"/>
        <v>0</v>
      </c>
      <c r="K89" s="30">
        <f t="shared" si="9"/>
        <v>0</v>
      </c>
      <c r="L89" s="31">
        <f t="shared" si="9"/>
        <v>0</v>
      </c>
      <c r="M89" s="30">
        <f t="shared" si="9"/>
        <v>0</v>
      </c>
      <c r="N89" s="31">
        <f t="shared" si="9"/>
        <v>0</v>
      </c>
      <c r="O89" s="30">
        <f t="shared" si="9"/>
        <v>0</v>
      </c>
      <c r="P89" s="31">
        <f t="shared" si="9"/>
        <v>0</v>
      </c>
      <c r="Q89" s="31">
        <f t="shared" si="9"/>
        <v>0</v>
      </c>
    </row>
    <row r="90" spans="1:17" s="14" customFormat="1" ht="11.25">
      <c r="A90" s="15"/>
      <c r="B90" s="16" t="s">
        <v>25</v>
      </c>
      <c r="C90" s="30"/>
      <c r="D90" s="31"/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1"/>
    </row>
    <row r="91" spans="1:17" s="14" customFormat="1" ht="11.25">
      <c r="A91" s="12">
        <v>401</v>
      </c>
      <c r="B91" s="13" t="s">
        <v>26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1">
        <v>0</v>
      </c>
    </row>
    <row r="92" spans="1:17" s="14" customFormat="1" ht="11.25">
      <c r="A92" s="12">
        <v>402</v>
      </c>
      <c r="B92" s="13" t="s">
        <v>27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1">
        <v>0</v>
      </c>
    </row>
    <row r="93" spans="1:17" s="14" customFormat="1" ht="22.5">
      <c r="A93" s="12">
        <v>403</v>
      </c>
      <c r="B93" s="13" t="s">
        <v>28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1">
        <v>0</v>
      </c>
    </row>
    <row r="94" spans="1:17" s="14" customFormat="1" ht="11.25">
      <c r="A94" s="12">
        <v>404</v>
      </c>
      <c r="B94" s="13" t="s">
        <v>29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1">
        <v>0</v>
      </c>
    </row>
    <row r="95" spans="1:17" s="14" customFormat="1" ht="11.25">
      <c r="A95" s="12">
        <v>405</v>
      </c>
      <c r="B95" s="13" t="s">
        <v>96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1">
        <v>0</v>
      </c>
    </row>
    <row r="96" spans="1:17" s="14" customFormat="1" ht="11.25">
      <c r="A96" s="17">
        <v>400</v>
      </c>
      <c r="B96" s="16" t="s">
        <v>30</v>
      </c>
      <c r="C96" s="30">
        <f aca="true" t="shared" si="10" ref="C96:Q96">C91+C92+C93+C94+C95</f>
        <v>0</v>
      </c>
      <c r="D96" s="31">
        <f t="shared" si="10"/>
        <v>0</v>
      </c>
      <c r="E96" s="30">
        <f t="shared" si="10"/>
        <v>0</v>
      </c>
      <c r="F96" s="31">
        <f t="shared" si="10"/>
        <v>0</v>
      </c>
      <c r="G96" s="30">
        <f t="shared" si="10"/>
        <v>0</v>
      </c>
      <c r="H96" s="31">
        <f t="shared" si="10"/>
        <v>0</v>
      </c>
      <c r="I96" s="30">
        <f t="shared" si="10"/>
        <v>0</v>
      </c>
      <c r="J96" s="31">
        <f t="shared" si="10"/>
        <v>0</v>
      </c>
      <c r="K96" s="30">
        <f t="shared" si="10"/>
        <v>0</v>
      </c>
      <c r="L96" s="31">
        <f t="shared" si="10"/>
        <v>0</v>
      </c>
      <c r="M96" s="30">
        <f t="shared" si="10"/>
        <v>0</v>
      </c>
      <c r="N96" s="31">
        <f t="shared" si="10"/>
        <v>0</v>
      </c>
      <c r="O96" s="30">
        <f t="shared" si="10"/>
        <v>0</v>
      </c>
      <c r="P96" s="31">
        <f t="shared" si="10"/>
        <v>0</v>
      </c>
      <c r="Q96" s="31">
        <f t="shared" si="10"/>
        <v>0</v>
      </c>
    </row>
    <row r="97" spans="1:17" s="14" customFormat="1" ht="22.5">
      <c r="A97" s="15"/>
      <c r="B97" s="16" t="s">
        <v>31</v>
      </c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1"/>
    </row>
    <row r="98" spans="1:17" s="14" customFormat="1" ht="22.5">
      <c r="A98" s="12">
        <v>501</v>
      </c>
      <c r="B98" s="13" t="s">
        <v>32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1">
        <v>0</v>
      </c>
    </row>
    <row r="99" spans="1:17" s="14" customFormat="1" ht="11.25">
      <c r="A99" s="17">
        <v>500</v>
      </c>
      <c r="B99" s="16" t="s">
        <v>33</v>
      </c>
      <c r="C99" s="30">
        <f aca="true" t="shared" si="11" ref="C99:Q99">C98</f>
        <v>0</v>
      </c>
      <c r="D99" s="31">
        <f t="shared" si="11"/>
        <v>0</v>
      </c>
      <c r="E99" s="30">
        <f t="shared" si="11"/>
        <v>0</v>
      </c>
      <c r="F99" s="31">
        <f t="shared" si="11"/>
        <v>0</v>
      </c>
      <c r="G99" s="30">
        <f t="shared" si="11"/>
        <v>0</v>
      </c>
      <c r="H99" s="31">
        <f t="shared" si="11"/>
        <v>0</v>
      </c>
      <c r="I99" s="30">
        <f t="shared" si="11"/>
        <v>0</v>
      </c>
      <c r="J99" s="31">
        <f t="shared" si="11"/>
        <v>0</v>
      </c>
      <c r="K99" s="30">
        <f t="shared" si="11"/>
        <v>0</v>
      </c>
      <c r="L99" s="31">
        <f t="shared" si="11"/>
        <v>0</v>
      </c>
      <c r="M99" s="30">
        <f t="shared" si="11"/>
        <v>0</v>
      </c>
      <c r="N99" s="31">
        <f t="shared" si="11"/>
        <v>0</v>
      </c>
      <c r="O99" s="30">
        <f t="shared" si="11"/>
        <v>0</v>
      </c>
      <c r="P99" s="31">
        <f t="shared" si="11"/>
        <v>0</v>
      </c>
      <c r="Q99" s="31">
        <f t="shared" si="11"/>
        <v>0</v>
      </c>
    </row>
    <row r="100" spans="1:17" s="14" customFormat="1" ht="22.5">
      <c r="A100" s="15"/>
      <c r="B100" s="16" t="s">
        <v>34</v>
      </c>
      <c r="C100" s="30"/>
      <c r="D100" s="31"/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1"/>
    </row>
    <row r="101" spans="1:17" s="14" customFormat="1" ht="11.25">
      <c r="A101" s="12">
        <v>701</v>
      </c>
      <c r="B101" s="13" t="s">
        <v>35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1">
        <v>0</v>
      </c>
    </row>
    <row r="102" spans="1:17" s="14" customFormat="1" ht="12" customHeight="1">
      <c r="A102" s="12">
        <v>702</v>
      </c>
      <c r="B102" s="13" t="s">
        <v>36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1">
        <v>0</v>
      </c>
    </row>
    <row r="103" spans="1:17" s="14" customFormat="1" ht="11.25">
      <c r="A103" s="17">
        <v>700</v>
      </c>
      <c r="B103" s="16" t="s">
        <v>37</v>
      </c>
      <c r="C103" s="34">
        <f aca="true" t="shared" si="12" ref="C103:Q103">C101+C102</f>
        <v>0</v>
      </c>
      <c r="D103" s="35">
        <f t="shared" si="12"/>
        <v>0</v>
      </c>
      <c r="E103" s="36">
        <f t="shared" si="12"/>
        <v>0</v>
      </c>
      <c r="F103" s="35">
        <f t="shared" si="12"/>
        <v>0</v>
      </c>
      <c r="G103" s="36">
        <f t="shared" si="12"/>
        <v>0</v>
      </c>
      <c r="H103" s="35">
        <f t="shared" si="12"/>
        <v>0</v>
      </c>
      <c r="I103" s="36">
        <f t="shared" si="12"/>
        <v>0</v>
      </c>
      <c r="J103" s="35">
        <f t="shared" si="12"/>
        <v>0</v>
      </c>
      <c r="K103" s="36">
        <f t="shared" si="12"/>
        <v>0</v>
      </c>
      <c r="L103" s="35">
        <f t="shared" si="12"/>
        <v>0</v>
      </c>
      <c r="M103" s="36">
        <f t="shared" si="12"/>
        <v>0</v>
      </c>
      <c r="N103" s="35">
        <f t="shared" si="12"/>
        <v>0</v>
      </c>
      <c r="O103" s="36">
        <f t="shared" si="12"/>
        <v>0</v>
      </c>
      <c r="P103" s="35">
        <f t="shared" si="12"/>
        <v>0</v>
      </c>
      <c r="Q103" s="35">
        <f t="shared" si="12"/>
        <v>0</v>
      </c>
    </row>
    <row r="104" spans="1:17" s="14" customFormat="1" ht="27" customHeight="1">
      <c r="A104" s="62" t="s">
        <v>102</v>
      </c>
      <c r="B104" s="62"/>
      <c r="C104" s="37">
        <f aca="true" t="shared" si="13" ref="C104:Q104">C76+C83+C89+C96+C99+C103</f>
        <v>35600</v>
      </c>
      <c r="D104" s="37">
        <f t="shared" si="13"/>
        <v>0</v>
      </c>
      <c r="E104" s="37">
        <f t="shared" si="13"/>
        <v>0</v>
      </c>
      <c r="F104" s="37">
        <f t="shared" si="13"/>
        <v>4710</v>
      </c>
      <c r="G104" s="37">
        <f t="shared" si="13"/>
        <v>0</v>
      </c>
      <c r="H104" s="37">
        <f t="shared" si="13"/>
        <v>0</v>
      </c>
      <c r="I104" s="37">
        <f t="shared" si="13"/>
        <v>11500</v>
      </c>
      <c r="J104" s="37">
        <f t="shared" si="13"/>
        <v>0</v>
      </c>
      <c r="K104" s="37">
        <f t="shared" si="13"/>
        <v>0</v>
      </c>
      <c r="L104" s="37">
        <f t="shared" si="13"/>
        <v>409557</v>
      </c>
      <c r="M104" s="37">
        <f t="shared" si="13"/>
        <v>0</v>
      </c>
      <c r="N104" s="37">
        <f t="shared" si="13"/>
        <v>0</v>
      </c>
      <c r="O104" s="37">
        <f t="shared" si="13"/>
        <v>191388</v>
      </c>
      <c r="P104" s="37">
        <f t="shared" si="13"/>
        <v>0</v>
      </c>
      <c r="Q104" s="38">
        <f t="shared" si="13"/>
        <v>0</v>
      </c>
    </row>
    <row r="105" spans="1:17" s="14" customFormat="1" ht="36.75" customHeight="1">
      <c r="A105" s="63"/>
      <c r="B105" s="6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3" s="14" customFormat="1" ht="11.2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5">
      <c r="A107" s="50" t="s">
        <v>100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9" spans="1:18" s="2" customFormat="1" ht="12.75">
      <c r="A109" s="3" t="s">
        <v>92</v>
      </c>
      <c r="B109" s="4"/>
      <c r="C109" s="4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2" customFormat="1" ht="12.75">
      <c r="A110" s="3" t="s">
        <v>103</v>
      </c>
      <c r="B110" s="4"/>
      <c r="C110" s="4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2" customFormat="1" ht="12.75">
      <c r="A111" s="3" t="s">
        <v>40</v>
      </c>
      <c r="B111" s="4"/>
      <c r="C111" s="4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2" customFormat="1" ht="12.75">
      <c r="A112" s="3" t="s">
        <v>60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2" customFormat="1" ht="12.75">
      <c r="A113" s="3" t="s">
        <v>104</v>
      </c>
      <c r="B113" s="4"/>
      <c r="C113" s="4" t="s">
        <v>107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9" ht="15">
      <c r="A114" s="70" t="s">
        <v>41</v>
      </c>
      <c r="B114" s="72"/>
      <c r="C114" s="79" t="s">
        <v>61</v>
      </c>
      <c r="D114" s="80"/>
      <c r="E114" s="80"/>
      <c r="F114" s="79" t="s">
        <v>62</v>
      </c>
      <c r="G114" s="80"/>
      <c r="H114" s="80"/>
      <c r="I114" s="79" t="s">
        <v>63</v>
      </c>
      <c r="J114" s="80"/>
      <c r="K114" s="80"/>
      <c r="L114" s="79" t="s">
        <v>64</v>
      </c>
      <c r="M114" s="80"/>
      <c r="N114" s="91"/>
      <c r="O114" s="79" t="s">
        <v>65</v>
      </c>
      <c r="P114" s="80"/>
      <c r="Q114" s="80"/>
      <c r="R114" s="92"/>
      <c r="S114" s="5"/>
    </row>
    <row r="115" spans="1:19" ht="33.75" customHeight="1">
      <c r="A115" s="76"/>
      <c r="B115" s="77"/>
      <c r="C115" s="82" t="s">
        <v>66</v>
      </c>
      <c r="D115" s="69"/>
      <c r="E115" s="69"/>
      <c r="F115" s="82" t="s">
        <v>67</v>
      </c>
      <c r="G115" s="69"/>
      <c r="H115" s="69"/>
      <c r="I115" s="82" t="s">
        <v>68</v>
      </c>
      <c r="J115" s="69"/>
      <c r="K115" s="69"/>
      <c r="L115" s="82" t="s">
        <v>70</v>
      </c>
      <c r="M115" s="88"/>
      <c r="N115" s="89"/>
      <c r="O115" s="82" t="s">
        <v>69</v>
      </c>
      <c r="P115" s="88"/>
      <c r="Q115" s="88"/>
      <c r="R115" s="90"/>
      <c r="S115" s="5"/>
    </row>
    <row r="116" spans="1:19" ht="15">
      <c r="A116" s="76"/>
      <c r="B116" s="77"/>
      <c r="C116" s="66" t="s">
        <v>47</v>
      </c>
      <c r="D116" s="67"/>
      <c r="E116" s="68" t="s">
        <v>48</v>
      </c>
      <c r="F116" s="66" t="s">
        <v>47</v>
      </c>
      <c r="G116" s="69"/>
      <c r="H116" s="68" t="s">
        <v>48</v>
      </c>
      <c r="I116" s="66" t="s">
        <v>47</v>
      </c>
      <c r="J116" s="67"/>
      <c r="K116" s="68" t="s">
        <v>48</v>
      </c>
      <c r="L116" s="66" t="s">
        <v>47</v>
      </c>
      <c r="M116" s="67"/>
      <c r="N116" s="86" t="s">
        <v>48</v>
      </c>
      <c r="O116" s="66" t="s">
        <v>47</v>
      </c>
      <c r="P116" s="67"/>
      <c r="Q116" s="68" t="s">
        <v>48</v>
      </c>
      <c r="R116" s="55"/>
      <c r="S116" s="5"/>
    </row>
    <row r="117" spans="1:19" ht="38.25" customHeight="1">
      <c r="A117" s="78"/>
      <c r="B117" s="73"/>
      <c r="C117" s="45"/>
      <c r="D117" s="53" t="s">
        <v>101</v>
      </c>
      <c r="E117" s="54"/>
      <c r="F117" s="46"/>
      <c r="G117" s="53" t="s">
        <v>101</v>
      </c>
      <c r="H117" s="54"/>
      <c r="I117" s="46"/>
      <c r="J117" s="53" t="s">
        <v>101</v>
      </c>
      <c r="K117" s="54"/>
      <c r="L117" s="46"/>
      <c r="M117" s="53" t="s">
        <v>101</v>
      </c>
      <c r="N117" s="87"/>
      <c r="O117" s="46"/>
      <c r="P117" s="53" t="s">
        <v>101</v>
      </c>
      <c r="Q117" s="54"/>
      <c r="R117" s="56"/>
      <c r="S117" s="5"/>
    </row>
    <row r="118" spans="1:19" ht="15">
      <c r="A118" s="9"/>
      <c r="B118" s="18" t="s">
        <v>38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7"/>
      <c r="S118" s="8"/>
    </row>
    <row r="119" spans="1:17" ht="15">
      <c r="A119" s="10"/>
      <c r="B119" s="19" t="s">
        <v>0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1"/>
    </row>
    <row r="120" spans="1:17" s="14" customFormat="1" ht="11.25">
      <c r="A120" s="12">
        <v>101</v>
      </c>
      <c r="B120" s="13" t="s">
        <v>1</v>
      </c>
      <c r="C120" s="30">
        <v>0</v>
      </c>
      <c r="D120" s="31">
        <v>0</v>
      </c>
      <c r="E120" s="30">
        <v>0</v>
      </c>
      <c r="F120" s="31">
        <v>0</v>
      </c>
      <c r="G120" s="30">
        <v>0</v>
      </c>
      <c r="H120" s="31">
        <v>0</v>
      </c>
      <c r="I120" s="30">
        <v>0</v>
      </c>
      <c r="J120" s="31">
        <v>0</v>
      </c>
      <c r="K120" s="30">
        <v>0</v>
      </c>
      <c r="L120" s="31">
        <v>0</v>
      </c>
      <c r="M120" s="30">
        <v>0</v>
      </c>
      <c r="N120" s="31">
        <v>0</v>
      </c>
      <c r="O120" s="30">
        <v>0</v>
      </c>
      <c r="P120" s="31">
        <v>0</v>
      </c>
      <c r="Q120" s="31">
        <v>0</v>
      </c>
    </row>
    <row r="121" spans="1:17" s="14" customFormat="1" ht="11.25">
      <c r="A121" s="12">
        <v>102</v>
      </c>
      <c r="B121" s="13" t="s">
        <v>2</v>
      </c>
      <c r="C121" s="30">
        <v>0</v>
      </c>
      <c r="D121" s="31">
        <v>0</v>
      </c>
      <c r="E121" s="30">
        <v>0</v>
      </c>
      <c r="F121" s="31">
        <v>0</v>
      </c>
      <c r="G121" s="30">
        <v>0</v>
      </c>
      <c r="H121" s="31">
        <v>0</v>
      </c>
      <c r="I121" s="30">
        <v>0</v>
      </c>
      <c r="J121" s="31">
        <v>0</v>
      </c>
      <c r="K121" s="30">
        <v>0</v>
      </c>
      <c r="L121" s="31">
        <v>0</v>
      </c>
      <c r="M121" s="30">
        <v>0</v>
      </c>
      <c r="N121" s="31">
        <v>0</v>
      </c>
      <c r="O121" s="30">
        <v>0</v>
      </c>
      <c r="P121" s="31">
        <v>0</v>
      </c>
      <c r="Q121" s="31">
        <v>0</v>
      </c>
    </row>
    <row r="122" spans="1:17" s="14" customFormat="1" ht="11.25">
      <c r="A122" s="12">
        <v>103</v>
      </c>
      <c r="B122" s="13" t="s">
        <v>3</v>
      </c>
      <c r="C122" s="30">
        <v>1550</v>
      </c>
      <c r="D122" s="31">
        <v>0</v>
      </c>
      <c r="E122" s="30">
        <v>0</v>
      </c>
      <c r="F122" s="31">
        <v>9000</v>
      </c>
      <c r="G122" s="30">
        <v>0</v>
      </c>
      <c r="H122" s="31">
        <v>0</v>
      </c>
      <c r="I122" s="30">
        <v>5000</v>
      </c>
      <c r="J122" s="31">
        <v>0</v>
      </c>
      <c r="K122" s="30">
        <v>0</v>
      </c>
      <c r="L122" s="31">
        <v>800</v>
      </c>
      <c r="M122" s="30">
        <v>0</v>
      </c>
      <c r="N122" s="31">
        <v>0</v>
      </c>
      <c r="O122" s="30">
        <v>0</v>
      </c>
      <c r="P122" s="31">
        <v>0</v>
      </c>
      <c r="Q122" s="31">
        <v>0</v>
      </c>
    </row>
    <row r="123" spans="1:17" s="14" customFormat="1" ht="11.25">
      <c r="A123" s="12">
        <v>104</v>
      </c>
      <c r="B123" s="13" t="s">
        <v>4</v>
      </c>
      <c r="C123" s="30">
        <v>450</v>
      </c>
      <c r="D123" s="31">
        <v>0</v>
      </c>
      <c r="E123" s="30">
        <v>0</v>
      </c>
      <c r="F123" s="31">
        <v>94520</v>
      </c>
      <c r="G123" s="30">
        <v>0</v>
      </c>
      <c r="H123" s="31">
        <v>0</v>
      </c>
      <c r="I123" s="30">
        <v>0</v>
      </c>
      <c r="J123" s="31">
        <v>0</v>
      </c>
      <c r="K123" s="30">
        <v>0</v>
      </c>
      <c r="L123" s="31">
        <v>0</v>
      </c>
      <c r="M123" s="30">
        <v>0</v>
      </c>
      <c r="N123" s="31">
        <v>0</v>
      </c>
      <c r="O123" s="30">
        <v>0</v>
      </c>
      <c r="P123" s="31">
        <v>0</v>
      </c>
      <c r="Q123" s="31">
        <v>0</v>
      </c>
    </row>
    <row r="124" spans="1:17" s="14" customFormat="1" ht="11.25">
      <c r="A124" s="12">
        <v>105</v>
      </c>
      <c r="B124" s="13" t="s">
        <v>5</v>
      </c>
      <c r="C124" s="30"/>
      <c r="D124" s="31"/>
      <c r="E124" s="30"/>
      <c r="F124" s="31"/>
      <c r="G124" s="30"/>
      <c r="H124" s="31"/>
      <c r="I124" s="30"/>
      <c r="J124" s="31"/>
      <c r="K124" s="30"/>
      <c r="L124" s="31"/>
      <c r="M124" s="30"/>
      <c r="N124" s="31"/>
      <c r="O124" s="30"/>
      <c r="P124" s="31"/>
      <c r="Q124" s="31"/>
    </row>
    <row r="125" spans="1:17" s="14" customFormat="1" ht="11.25">
      <c r="A125" s="12">
        <v>106</v>
      </c>
      <c r="B125" s="13" t="s">
        <v>6</v>
      </c>
      <c r="C125" s="30"/>
      <c r="D125" s="31"/>
      <c r="E125" s="30"/>
      <c r="F125" s="31"/>
      <c r="G125" s="30"/>
      <c r="H125" s="31"/>
      <c r="I125" s="30"/>
      <c r="J125" s="31"/>
      <c r="K125" s="30"/>
      <c r="L125" s="31"/>
      <c r="M125" s="30"/>
      <c r="N125" s="31"/>
      <c r="O125" s="30"/>
      <c r="P125" s="31"/>
      <c r="Q125" s="31"/>
    </row>
    <row r="126" spans="1:17" s="14" customFormat="1" ht="11.25">
      <c r="A126" s="12">
        <v>107</v>
      </c>
      <c r="B126" s="13" t="s">
        <v>7</v>
      </c>
      <c r="C126" s="30">
        <v>0</v>
      </c>
      <c r="D126" s="31">
        <v>0</v>
      </c>
      <c r="E126" s="30">
        <v>0</v>
      </c>
      <c r="F126" s="31">
        <v>6050</v>
      </c>
      <c r="G126" s="30">
        <v>0</v>
      </c>
      <c r="H126" s="31">
        <v>0</v>
      </c>
      <c r="I126" s="30">
        <v>0</v>
      </c>
      <c r="J126" s="31">
        <v>0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1">
        <v>0</v>
      </c>
    </row>
    <row r="127" spans="1:17" s="14" customFormat="1" ht="11.25">
      <c r="A127" s="12">
        <v>108</v>
      </c>
      <c r="B127" s="13" t="s">
        <v>8</v>
      </c>
      <c r="C127" s="30">
        <v>0</v>
      </c>
      <c r="D127" s="31">
        <v>0</v>
      </c>
      <c r="E127" s="30">
        <v>0</v>
      </c>
      <c r="F127" s="31">
        <v>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1">
        <v>0</v>
      </c>
    </row>
    <row r="128" spans="1:17" s="14" customFormat="1" ht="11.25">
      <c r="A128" s="12">
        <v>109</v>
      </c>
      <c r="B128" s="13" t="s">
        <v>9</v>
      </c>
      <c r="C128" s="30">
        <v>0</v>
      </c>
      <c r="D128" s="31">
        <v>0</v>
      </c>
      <c r="E128" s="30">
        <v>0</v>
      </c>
      <c r="F128" s="31">
        <v>0</v>
      </c>
      <c r="G128" s="30">
        <v>0</v>
      </c>
      <c r="H128" s="31">
        <v>0</v>
      </c>
      <c r="I128" s="30">
        <v>0</v>
      </c>
      <c r="J128" s="31">
        <v>0</v>
      </c>
      <c r="K128" s="30">
        <v>0</v>
      </c>
      <c r="L128" s="31">
        <v>0</v>
      </c>
      <c r="M128" s="30">
        <v>0</v>
      </c>
      <c r="N128" s="31">
        <v>0</v>
      </c>
      <c r="O128" s="30">
        <v>0</v>
      </c>
      <c r="P128" s="31">
        <v>0</v>
      </c>
      <c r="Q128" s="31">
        <v>0</v>
      </c>
    </row>
    <row r="129" spans="1:17" s="14" customFormat="1" ht="11.25">
      <c r="A129" s="12">
        <v>110</v>
      </c>
      <c r="B129" s="13" t="s">
        <v>10</v>
      </c>
      <c r="C129" s="30">
        <v>0</v>
      </c>
      <c r="D129" s="31">
        <v>0</v>
      </c>
      <c r="E129" s="30">
        <v>0</v>
      </c>
      <c r="F129" s="31">
        <v>0</v>
      </c>
      <c r="G129" s="30">
        <v>0</v>
      </c>
      <c r="H129" s="31">
        <v>0</v>
      </c>
      <c r="I129" s="30">
        <v>0</v>
      </c>
      <c r="J129" s="31">
        <v>0</v>
      </c>
      <c r="K129" s="30">
        <v>0</v>
      </c>
      <c r="L129" s="31">
        <v>0</v>
      </c>
      <c r="M129" s="30">
        <v>0</v>
      </c>
      <c r="N129" s="31">
        <v>0</v>
      </c>
      <c r="O129" s="30">
        <v>0</v>
      </c>
      <c r="P129" s="31">
        <v>0</v>
      </c>
      <c r="Q129" s="31">
        <v>0</v>
      </c>
    </row>
    <row r="130" spans="1:17" s="14" customFormat="1" ht="11.25">
      <c r="A130" s="17">
        <v>100</v>
      </c>
      <c r="B130" s="16" t="s">
        <v>11</v>
      </c>
      <c r="C130" s="32">
        <f aca="true" t="shared" si="14" ref="C130:Q130">C120+C121+C122+C123+C124+C125+C126+C127+C128+C129</f>
        <v>2000</v>
      </c>
      <c r="D130" s="31">
        <f t="shared" si="14"/>
        <v>0</v>
      </c>
      <c r="E130" s="33">
        <f t="shared" si="14"/>
        <v>0</v>
      </c>
      <c r="F130" s="31">
        <f t="shared" si="14"/>
        <v>109570</v>
      </c>
      <c r="G130" s="33">
        <f t="shared" si="14"/>
        <v>0</v>
      </c>
      <c r="H130" s="31">
        <f t="shared" si="14"/>
        <v>0</v>
      </c>
      <c r="I130" s="33">
        <f t="shared" si="14"/>
        <v>5000</v>
      </c>
      <c r="J130" s="31">
        <f t="shared" si="14"/>
        <v>0</v>
      </c>
      <c r="K130" s="33">
        <f t="shared" si="14"/>
        <v>0</v>
      </c>
      <c r="L130" s="31">
        <f t="shared" si="14"/>
        <v>800</v>
      </c>
      <c r="M130" s="33">
        <f t="shared" si="14"/>
        <v>0</v>
      </c>
      <c r="N130" s="31">
        <f t="shared" si="14"/>
        <v>0</v>
      </c>
      <c r="O130" s="33">
        <f t="shared" si="14"/>
        <v>0</v>
      </c>
      <c r="P130" s="31">
        <f t="shared" si="14"/>
        <v>0</v>
      </c>
      <c r="Q130" s="31">
        <f t="shared" si="14"/>
        <v>0</v>
      </c>
    </row>
    <row r="131" spans="1:17" s="14" customFormat="1" ht="11.25">
      <c r="A131" s="15"/>
      <c r="B131" s="16" t="s">
        <v>12</v>
      </c>
      <c r="C131" s="30"/>
      <c r="D131" s="31"/>
      <c r="E131" s="30"/>
      <c r="F131" s="31"/>
      <c r="G131" s="30"/>
      <c r="H131" s="31"/>
      <c r="I131" s="30"/>
      <c r="J131" s="31"/>
      <c r="K131" s="30"/>
      <c r="L131" s="31"/>
      <c r="M131" s="30"/>
      <c r="N131" s="31"/>
      <c r="O131" s="30"/>
      <c r="P131" s="31"/>
      <c r="Q131" s="31"/>
    </row>
    <row r="132" spans="1:17" s="14" customFormat="1" ht="11.25">
      <c r="A132" s="12">
        <v>201</v>
      </c>
      <c r="B132" s="13" t="s">
        <v>13</v>
      </c>
      <c r="C132" s="30">
        <v>0</v>
      </c>
      <c r="D132" s="31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1">
        <v>0</v>
      </c>
    </row>
    <row r="133" spans="1:17" s="14" customFormat="1" ht="11.25">
      <c r="A133" s="12">
        <v>202</v>
      </c>
      <c r="B133" s="13" t="s">
        <v>14</v>
      </c>
      <c r="C133" s="30">
        <v>1000</v>
      </c>
      <c r="D133" s="31">
        <v>0</v>
      </c>
      <c r="E133" s="30">
        <v>0</v>
      </c>
      <c r="F133" s="31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1">
        <v>0</v>
      </c>
    </row>
    <row r="134" spans="1:17" s="14" customFormat="1" ht="11.25">
      <c r="A134" s="12">
        <v>203</v>
      </c>
      <c r="B134" s="13" t="s">
        <v>15</v>
      </c>
      <c r="C134" s="30">
        <v>0</v>
      </c>
      <c r="D134" s="31">
        <v>0</v>
      </c>
      <c r="E134" s="30">
        <v>0</v>
      </c>
      <c r="F134" s="31">
        <v>5500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1">
        <v>0</v>
      </c>
    </row>
    <row r="135" spans="1:17" s="14" customFormat="1" ht="11.25">
      <c r="A135" s="12">
        <v>204</v>
      </c>
      <c r="B135" s="13" t="s">
        <v>16</v>
      </c>
      <c r="C135" s="30">
        <v>0</v>
      </c>
      <c r="D135" s="31">
        <v>0</v>
      </c>
      <c r="E135" s="30">
        <v>0</v>
      </c>
      <c r="F135" s="31">
        <v>0</v>
      </c>
      <c r="G135" s="30">
        <v>0</v>
      </c>
      <c r="H135" s="31">
        <v>0</v>
      </c>
      <c r="I135" s="30">
        <v>0</v>
      </c>
      <c r="J135" s="31">
        <v>0</v>
      </c>
      <c r="K135" s="30">
        <v>0</v>
      </c>
      <c r="L135" s="31">
        <v>0</v>
      </c>
      <c r="M135" s="30">
        <v>0</v>
      </c>
      <c r="N135" s="31">
        <v>0</v>
      </c>
      <c r="O135" s="30">
        <v>0</v>
      </c>
      <c r="P135" s="31">
        <v>0</v>
      </c>
      <c r="Q135" s="31">
        <v>0</v>
      </c>
    </row>
    <row r="136" spans="1:17" s="14" customFormat="1" ht="11.25">
      <c r="A136" s="12">
        <v>205</v>
      </c>
      <c r="B136" s="13" t="s">
        <v>17</v>
      </c>
      <c r="C136" s="30">
        <v>0</v>
      </c>
      <c r="D136" s="31">
        <v>0</v>
      </c>
      <c r="E136" s="30">
        <v>0</v>
      </c>
      <c r="F136" s="31">
        <v>0</v>
      </c>
      <c r="G136" s="30">
        <v>0</v>
      </c>
      <c r="H136" s="31">
        <v>0</v>
      </c>
      <c r="I136" s="30">
        <v>0</v>
      </c>
      <c r="J136" s="31">
        <v>0</v>
      </c>
      <c r="K136" s="30">
        <v>0</v>
      </c>
      <c r="L136" s="31">
        <v>0</v>
      </c>
      <c r="M136" s="30">
        <v>0</v>
      </c>
      <c r="N136" s="31">
        <v>0</v>
      </c>
      <c r="O136" s="30">
        <v>0</v>
      </c>
      <c r="P136" s="31">
        <v>0</v>
      </c>
      <c r="Q136" s="31">
        <v>0</v>
      </c>
    </row>
    <row r="137" spans="1:17" s="14" customFormat="1" ht="11.25">
      <c r="A137" s="17">
        <v>200</v>
      </c>
      <c r="B137" s="16" t="s">
        <v>18</v>
      </c>
      <c r="C137" s="30">
        <f aca="true" t="shared" si="15" ref="C137:Q137">C132+C133+C134+C135+C136</f>
        <v>1000</v>
      </c>
      <c r="D137" s="31">
        <f t="shared" si="15"/>
        <v>0</v>
      </c>
      <c r="E137" s="30">
        <f t="shared" si="15"/>
        <v>0</v>
      </c>
      <c r="F137" s="31">
        <f t="shared" si="15"/>
        <v>5500</v>
      </c>
      <c r="G137" s="30">
        <f t="shared" si="15"/>
        <v>0</v>
      </c>
      <c r="H137" s="31">
        <f t="shared" si="15"/>
        <v>0</v>
      </c>
      <c r="I137" s="30">
        <f t="shared" si="15"/>
        <v>0</v>
      </c>
      <c r="J137" s="31">
        <f t="shared" si="15"/>
        <v>0</v>
      </c>
      <c r="K137" s="30">
        <f t="shared" si="15"/>
        <v>0</v>
      </c>
      <c r="L137" s="31">
        <f t="shared" si="15"/>
        <v>0</v>
      </c>
      <c r="M137" s="30">
        <f t="shared" si="15"/>
        <v>0</v>
      </c>
      <c r="N137" s="31">
        <f t="shared" si="15"/>
        <v>0</v>
      </c>
      <c r="O137" s="30">
        <f t="shared" si="15"/>
        <v>0</v>
      </c>
      <c r="P137" s="31">
        <f t="shared" si="15"/>
        <v>0</v>
      </c>
      <c r="Q137" s="31">
        <f t="shared" si="15"/>
        <v>0</v>
      </c>
    </row>
    <row r="138" spans="1:17" s="14" customFormat="1" ht="22.5">
      <c r="A138" s="15"/>
      <c r="B138" s="16" t="s">
        <v>19</v>
      </c>
      <c r="C138" s="30"/>
      <c r="D138" s="31"/>
      <c r="E138" s="30"/>
      <c r="F138" s="31"/>
      <c r="G138" s="30"/>
      <c r="H138" s="31"/>
      <c r="I138" s="30"/>
      <c r="J138" s="31"/>
      <c r="K138" s="30"/>
      <c r="L138" s="31"/>
      <c r="M138" s="30"/>
      <c r="N138" s="31"/>
      <c r="O138" s="30"/>
      <c r="P138" s="31"/>
      <c r="Q138" s="31"/>
    </row>
    <row r="139" spans="1:17" s="14" customFormat="1" ht="11.25">
      <c r="A139" s="12">
        <v>301</v>
      </c>
      <c r="B139" s="13" t="s">
        <v>20</v>
      </c>
      <c r="C139" s="30">
        <v>0</v>
      </c>
      <c r="D139" s="31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1">
        <v>0</v>
      </c>
    </row>
    <row r="140" spans="1:17" s="14" customFormat="1" ht="11.25">
      <c r="A140" s="12">
        <v>302</v>
      </c>
      <c r="B140" s="13" t="s">
        <v>21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1">
        <v>0</v>
      </c>
    </row>
    <row r="141" spans="1:17" s="14" customFormat="1" ht="11.25">
      <c r="A141" s="12">
        <v>303</v>
      </c>
      <c r="B141" s="13" t="s">
        <v>22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1">
        <v>0</v>
      </c>
    </row>
    <row r="142" spans="1:17" s="14" customFormat="1" ht="22.5">
      <c r="A142" s="12">
        <v>304</v>
      </c>
      <c r="B142" s="13" t="s">
        <v>23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1">
        <v>0</v>
      </c>
    </row>
    <row r="143" spans="1:17" s="14" customFormat="1" ht="11.25">
      <c r="A143" s="17">
        <v>300</v>
      </c>
      <c r="B143" s="16" t="s">
        <v>24</v>
      </c>
      <c r="C143" s="30">
        <f aca="true" t="shared" si="16" ref="C143:Q143">C139+C140+C141+C142</f>
        <v>0</v>
      </c>
      <c r="D143" s="31">
        <f t="shared" si="16"/>
        <v>0</v>
      </c>
      <c r="E143" s="30">
        <f t="shared" si="16"/>
        <v>0</v>
      </c>
      <c r="F143" s="31">
        <f t="shared" si="16"/>
        <v>0</v>
      </c>
      <c r="G143" s="30">
        <f t="shared" si="16"/>
        <v>0</v>
      </c>
      <c r="H143" s="31">
        <f t="shared" si="16"/>
        <v>0</v>
      </c>
      <c r="I143" s="30">
        <f t="shared" si="16"/>
        <v>0</v>
      </c>
      <c r="J143" s="31">
        <f t="shared" si="16"/>
        <v>0</v>
      </c>
      <c r="K143" s="30">
        <f t="shared" si="16"/>
        <v>0</v>
      </c>
      <c r="L143" s="31">
        <f t="shared" si="16"/>
        <v>0</v>
      </c>
      <c r="M143" s="30">
        <f t="shared" si="16"/>
        <v>0</v>
      </c>
      <c r="N143" s="31">
        <f t="shared" si="16"/>
        <v>0</v>
      </c>
      <c r="O143" s="30">
        <f t="shared" si="16"/>
        <v>0</v>
      </c>
      <c r="P143" s="31">
        <f t="shared" si="16"/>
        <v>0</v>
      </c>
      <c r="Q143" s="31">
        <f t="shared" si="16"/>
        <v>0</v>
      </c>
    </row>
    <row r="144" spans="1:17" s="14" customFormat="1" ht="11.25">
      <c r="A144" s="15"/>
      <c r="B144" s="16" t="s">
        <v>25</v>
      </c>
      <c r="C144" s="30"/>
      <c r="D144" s="31"/>
      <c r="E144" s="30"/>
      <c r="F144" s="31"/>
      <c r="G144" s="30"/>
      <c r="H144" s="31"/>
      <c r="I144" s="30"/>
      <c r="J144" s="31"/>
      <c r="K144" s="30"/>
      <c r="L144" s="31"/>
      <c r="M144" s="30"/>
      <c r="N144" s="31"/>
      <c r="O144" s="30"/>
      <c r="P144" s="31"/>
      <c r="Q144" s="31"/>
    </row>
    <row r="145" spans="1:17" s="14" customFormat="1" ht="11.25">
      <c r="A145" s="12">
        <v>401</v>
      </c>
      <c r="B145" s="13" t="s">
        <v>26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1">
        <v>0</v>
      </c>
    </row>
    <row r="146" spans="1:17" s="14" customFormat="1" ht="11.25">
      <c r="A146" s="12">
        <v>402</v>
      </c>
      <c r="B146" s="13" t="s">
        <v>27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1">
        <v>0</v>
      </c>
    </row>
    <row r="147" spans="1:17" s="14" customFormat="1" ht="22.5">
      <c r="A147" s="12">
        <v>403</v>
      </c>
      <c r="B147" s="13" t="s">
        <v>28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1">
        <v>0</v>
      </c>
    </row>
    <row r="148" spans="1:17" s="14" customFormat="1" ht="11.25">
      <c r="A148" s="12">
        <v>404</v>
      </c>
      <c r="B148" s="13" t="s">
        <v>29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1">
        <v>0</v>
      </c>
    </row>
    <row r="149" spans="1:17" s="14" customFormat="1" ht="11.25">
      <c r="A149" s="12">
        <v>405</v>
      </c>
      <c r="B149" s="13" t="s">
        <v>95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1">
        <v>0</v>
      </c>
    </row>
    <row r="150" spans="1:17" s="14" customFormat="1" ht="11.25">
      <c r="A150" s="17">
        <v>400</v>
      </c>
      <c r="B150" s="16" t="s">
        <v>30</v>
      </c>
      <c r="C150" s="30">
        <f aca="true" t="shared" si="17" ref="C150:Q150">C145+C146+C147+C148+C149</f>
        <v>0</v>
      </c>
      <c r="D150" s="31">
        <f t="shared" si="17"/>
        <v>0</v>
      </c>
      <c r="E150" s="30">
        <f t="shared" si="17"/>
        <v>0</v>
      </c>
      <c r="F150" s="31">
        <f t="shared" si="17"/>
        <v>0</v>
      </c>
      <c r="G150" s="30">
        <f t="shared" si="17"/>
        <v>0</v>
      </c>
      <c r="H150" s="31">
        <f t="shared" si="17"/>
        <v>0</v>
      </c>
      <c r="I150" s="30">
        <f t="shared" si="17"/>
        <v>0</v>
      </c>
      <c r="J150" s="31">
        <f t="shared" si="17"/>
        <v>0</v>
      </c>
      <c r="K150" s="30">
        <f t="shared" si="17"/>
        <v>0</v>
      </c>
      <c r="L150" s="31">
        <f t="shared" si="17"/>
        <v>0</v>
      </c>
      <c r="M150" s="30">
        <f t="shared" si="17"/>
        <v>0</v>
      </c>
      <c r="N150" s="31">
        <f t="shared" si="17"/>
        <v>0</v>
      </c>
      <c r="O150" s="30">
        <f t="shared" si="17"/>
        <v>0</v>
      </c>
      <c r="P150" s="31">
        <f t="shared" si="17"/>
        <v>0</v>
      </c>
      <c r="Q150" s="31">
        <f t="shared" si="17"/>
        <v>0</v>
      </c>
    </row>
    <row r="151" spans="1:17" s="14" customFormat="1" ht="22.5">
      <c r="A151" s="15"/>
      <c r="B151" s="16" t="s">
        <v>31</v>
      </c>
      <c r="C151" s="30"/>
      <c r="D151" s="31"/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  <c r="Q151" s="31"/>
    </row>
    <row r="152" spans="1:17" s="14" customFormat="1" ht="22.5">
      <c r="A152" s="12">
        <v>501</v>
      </c>
      <c r="B152" s="13" t="s">
        <v>32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1">
        <v>0</v>
      </c>
    </row>
    <row r="153" spans="1:17" s="14" customFormat="1" ht="11.25">
      <c r="A153" s="17">
        <v>500</v>
      </c>
      <c r="B153" s="16" t="s">
        <v>33</v>
      </c>
      <c r="C153" s="30">
        <f aca="true" t="shared" si="18" ref="C153:Q153">C152</f>
        <v>0</v>
      </c>
      <c r="D153" s="31">
        <f t="shared" si="18"/>
        <v>0</v>
      </c>
      <c r="E153" s="30">
        <f t="shared" si="18"/>
        <v>0</v>
      </c>
      <c r="F153" s="31">
        <f t="shared" si="18"/>
        <v>0</v>
      </c>
      <c r="G153" s="30">
        <f t="shared" si="18"/>
        <v>0</v>
      </c>
      <c r="H153" s="31">
        <f t="shared" si="18"/>
        <v>0</v>
      </c>
      <c r="I153" s="30">
        <f t="shared" si="18"/>
        <v>0</v>
      </c>
      <c r="J153" s="31">
        <f t="shared" si="18"/>
        <v>0</v>
      </c>
      <c r="K153" s="30">
        <f t="shared" si="18"/>
        <v>0</v>
      </c>
      <c r="L153" s="31">
        <f t="shared" si="18"/>
        <v>0</v>
      </c>
      <c r="M153" s="30">
        <f t="shared" si="18"/>
        <v>0</v>
      </c>
      <c r="N153" s="31">
        <f t="shared" si="18"/>
        <v>0</v>
      </c>
      <c r="O153" s="30">
        <f t="shared" si="18"/>
        <v>0</v>
      </c>
      <c r="P153" s="31">
        <f t="shared" si="18"/>
        <v>0</v>
      </c>
      <c r="Q153" s="31">
        <f t="shared" si="18"/>
        <v>0</v>
      </c>
    </row>
    <row r="154" spans="1:17" s="14" customFormat="1" ht="22.5">
      <c r="A154" s="15"/>
      <c r="B154" s="16" t="s">
        <v>34</v>
      </c>
      <c r="C154" s="30"/>
      <c r="D154" s="31"/>
      <c r="E154" s="30"/>
      <c r="F154" s="31"/>
      <c r="G154" s="30"/>
      <c r="H154" s="31"/>
      <c r="I154" s="30"/>
      <c r="J154" s="31"/>
      <c r="K154" s="30"/>
      <c r="L154" s="31"/>
      <c r="M154" s="30"/>
      <c r="N154" s="31"/>
      <c r="O154" s="30"/>
      <c r="P154" s="31"/>
      <c r="Q154" s="31"/>
    </row>
    <row r="155" spans="1:17" s="14" customFormat="1" ht="11.25">
      <c r="A155" s="12">
        <v>701</v>
      </c>
      <c r="B155" s="13" t="s">
        <v>35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1">
        <v>0</v>
      </c>
    </row>
    <row r="156" spans="1:17" s="14" customFormat="1" ht="12" customHeight="1">
      <c r="A156" s="12">
        <v>702</v>
      </c>
      <c r="B156" s="13" t="s">
        <v>36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1">
        <v>0</v>
      </c>
    </row>
    <row r="157" spans="1:17" s="14" customFormat="1" ht="11.25">
      <c r="A157" s="17">
        <v>700</v>
      </c>
      <c r="B157" s="16" t="s">
        <v>37</v>
      </c>
      <c r="C157" s="34">
        <f aca="true" t="shared" si="19" ref="C157:Q157">C155+C156</f>
        <v>0</v>
      </c>
      <c r="D157" s="35">
        <f t="shared" si="19"/>
        <v>0</v>
      </c>
      <c r="E157" s="36">
        <f t="shared" si="19"/>
        <v>0</v>
      </c>
      <c r="F157" s="35">
        <f t="shared" si="19"/>
        <v>0</v>
      </c>
      <c r="G157" s="36">
        <f t="shared" si="19"/>
        <v>0</v>
      </c>
      <c r="H157" s="35">
        <f t="shared" si="19"/>
        <v>0</v>
      </c>
      <c r="I157" s="36">
        <f t="shared" si="19"/>
        <v>0</v>
      </c>
      <c r="J157" s="35">
        <f t="shared" si="19"/>
        <v>0</v>
      </c>
      <c r="K157" s="36">
        <f t="shared" si="19"/>
        <v>0</v>
      </c>
      <c r="L157" s="35">
        <f t="shared" si="19"/>
        <v>0</v>
      </c>
      <c r="M157" s="36">
        <f t="shared" si="19"/>
        <v>0</v>
      </c>
      <c r="N157" s="35">
        <f t="shared" si="19"/>
        <v>0</v>
      </c>
      <c r="O157" s="36">
        <f t="shared" si="19"/>
        <v>0</v>
      </c>
      <c r="P157" s="35">
        <f t="shared" si="19"/>
        <v>0</v>
      </c>
      <c r="Q157" s="35">
        <f t="shared" si="19"/>
        <v>0</v>
      </c>
    </row>
    <row r="158" spans="1:17" s="14" customFormat="1" ht="27" customHeight="1">
      <c r="A158" s="62" t="s">
        <v>102</v>
      </c>
      <c r="B158" s="62"/>
      <c r="C158" s="37">
        <f aca="true" t="shared" si="20" ref="C158:Q158">C130+C137+C143+C150+C153+C157</f>
        <v>3000</v>
      </c>
      <c r="D158" s="37">
        <f t="shared" si="20"/>
        <v>0</v>
      </c>
      <c r="E158" s="37">
        <f t="shared" si="20"/>
        <v>0</v>
      </c>
      <c r="F158" s="37">
        <f t="shared" si="20"/>
        <v>115070</v>
      </c>
      <c r="G158" s="37">
        <f t="shared" si="20"/>
        <v>0</v>
      </c>
      <c r="H158" s="37">
        <f t="shared" si="20"/>
        <v>0</v>
      </c>
      <c r="I158" s="37">
        <f t="shared" si="20"/>
        <v>5000</v>
      </c>
      <c r="J158" s="37">
        <f t="shared" si="20"/>
        <v>0</v>
      </c>
      <c r="K158" s="37">
        <f t="shared" si="20"/>
        <v>0</v>
      </c>
      <c r="L158" s="37">
        <f t="shared" si="20"/>
        <v>800</v>
      </c>
      <c r="M158" s="37">
        <f t="shared" si="20"/>
        <v>0</v>
      </c>
      <c r="N158" s="37">
        <f t="shared" si="20"/>
        <v>0</v>
      </c>
      <c r="O158" s="37">
        <f t="shared" si="20"/>
        <v>0</v>
      </c>
      <c r="P158" s="37">
        <f t="shared" si="20"/>
        <v>0</v>
      </c>
      <c r="Q158" s="38">
        <f t="shared" si="20"/>
        <v>0</v>
      </c>
    </row>
    <row r="159" spans="1:17" s="14" customFormat="1" ht="36.75" customHeight="1">
      <c r="A159" s="63"/>
      <c r="B159" s="6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1:13" s="14" customFormat="1" ht="11.2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5">
      <c r="A161" s="50" t="s">
        <v>100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3" spans="1:18" s="2" customFormat="1" ht="12.75">
      <c r="A163" s="3" t="s">
        <v>93</v>
      </c>
      <c r="B163" s="4"/>
      <c r="C163" s="4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s="2" customFormat="1" ht="12.75">
      <c r="A164" s="3" t="s">
        <v>103</v>
      </c>
      <c r="B164" s="4"/>
      <c r="C164" s="4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s="2" customFormat="1" ht="12.75">
      <c r="A165" s="3" t="s">
        <v>40</v>
      </c>
      <c r="B165" s="4"/>
      <c r="C165" s="4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s="2" customFormat="1" ht="12.75">
      <c r="A166" s="3" t="s">
        <v>71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s="2" customFormat="1" ht="12.75">
      <c r="A167" s="3" t="s">
        <v>104</v>
      </c>
      <c r="B167" s="4"/>
      <c r="C167" s="4" t="s">
        <v>107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9" ht="15">
      <c r="A168" s="70" t="s">
        <v>41</v>
      </c>
      <c r="B168" s="72"/>
      <c r="C168" s="79" t="s">
        <v>72</v>
      </c>
      <c r="D168" s="80"/>
      <c r="E168" s="80"/>
      <c r="F168" s="79" t="s">
        <v>73</v>
      </c>
      <c r="G168" s="80"/>
      <c r="H168" s="80"/>
      <c r="I168" s="79" t="s">
        <v>74</v>
      </c>
      <c r="J168" s="80"/>
      <c r="K168" s="80"/>
      <c r="L168" s="79" t="s">
        <v>75</v>
      </c>
      <c r="M168" s="80"/>
      <c r="N168" s="91"/>
      <c r="O168" s="79" t="s">
        <v>76</v>
      </c>
      <c r="P168" s="80"/>
      <c r="Q168" s="80"/>
      <c r="R168" s="92"/>
      <c r="S168" s="5"/>
    </row>
    <row r="169" spans="1:19" ht="33.75" customHeight="1">
      <c r="A169" s="76"/>
      <c r="B169" s="77"/>
      <c r="C169" s="82" t="s">
        <v>77</v>
      </c>
      <c r="D169" s="69"/>
      <c r="E169" s="69"/>
      <c r="F169" s="82" t="s">
        <v>78</v>
      </c>
      <c r="G169" s="69"/>
      <c r="H169" s="69"/>
      <c r="I169" s="82" t="s">
        <v>79</v>
      </c>
      <c r="J169" s="69"/>
      <c r="K169" s="69"/>
      <c r="L169" s="82" t="s">
        <v>80</v>
      </c>
      <c r="M169" s="88"/>
      <c r="N169" s="89"/>
      <c r="O169" s="82" t="s">
        <v>81</v>
      </c>
      <c r="P169" s="88"/>
      <c r="Q169" s="88"/>
      <c r="R169" s="90"/>
      <c r="S169" s="5"/>
    </row>
    <row r="170" spans="1:19" ht="15">
      <c r="A170" s="76"/>
      <c r="B170" s="77"/>
      <c r="C170" s="66" t="s">
        <v>47</v>
      </c>
      <c r="D170" s="67"/>
      <c r="E170" s="68" t="s">
        <v>48</v>
      </c>
      <c r="F170" s="66" t="s">
        <v>47</v>
      </c>
      <c r="G170" s="69"/>
      <c r="H170" s="68" t="s">
        <v>48</v>
      </c>
      <c r="I170" s="66" t="s">
        <v>47</v>
      </c>
      <c r="J170" s="67"/>
      <c r="K170" s="68" t="s">
        <v>48</v>
      </c>
      <c r="L170" s="66" t="s">
        <v>47</v>
      </c>
      <c r="M170" s="67"/>
      <c r="N170" s="86" t="s">
        <v>48</v>
      </c>
      <c r="O170" s="66" t="s">
        <v>47</v>
      </c>
      <c r="P170" s="67"/>
      <c r="Q170" s="68" t="s">
        <v>48</v>
      </c>
      <c r="R170" s="55"/>
      <c r="S170" s="5"/>
    </row>
    <row r="171" spans="1:19" ht="38.25" customHeight="1">
      <c r="A171" s="78"/>
      <c r="B171" s="73"/>
      <c r="C171" s="45"/>
      <c r="D171" s="53" t="s">
        <v>101</v>
      </c>
      <c r="E171" s="54"/>
      <c r="F171" s="46"/>
      <c r="G171" s="53" t="s">
        <v>101</v>
      </c>
      <c r="H171" s="54"/>
      <c r="I171" s="46"/>
      <c r="J171" s="53" t="s">
        <v>101</v>
      </c>
      <c r="K171" s="54"/>
      <c r="L171" s="46"/>
      <c r="M171" s="53" t="s">
        <v>101</v>
      </c>
      <c r="N171" s="87"/>
      <c r="O171" s="46"/>
      <c r="P171" s="53" t="s">
        <v>101</v>
      </c>
      <c r="Q171" s="54"/>
      <c r="R171" s="56"/>
      <c r="S171" s="5"/>
    </row>
    <row r="172" spans="1:19" ht="15">
      <c r="A172" s="9"/>
      <c r="B172" s="18" t="s">
        <v>38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7"/>
      <c r="S172" s="8"/>
    </row>
    <row r="173" spans="1:17" ht="15">
      <c r="A173" s="10"/>
      <c r="B173" s="19" t="s">
        <v>0</v>
      </c>
      <c r="C173" s="20"/>
      <c r="D173" s="21"/>
      <c r="E173" s="20"/>
      <c r="F173" s="21"/>
      <c r="G173" s="20"/>
      <c r="H173" s="21"/>
      <c r="I173" s="20"/>
      <c r="J173" s="21"/>
      <c r="K173" s="20"/>
      <c r="L173" s="21"/>
      <c r="M173" s="20"/>
      <c r="N173" s="21"/>
      <c r="O173" s="20"/>
      <c r="P173" s="21"/>
      <c r="Q173" s="21"/>
    </row>
    <row r="174" spans="1:17" s="14" customFormat="1" ht="11.25">
      <c r="A174" s="12">
        <v>101</v>
      </c>
      <c r="B174" s="13" t="s">
        <v>1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1">
        <v>0</v>
      </c>
    </row>
    <row r="175" spans="1:17" s="14" customFormat="1" ht="11.25">
      <c r="A175" s="12">
        <v>102</v>
      </c>
      <c r="B175" s="13" t="s">
        <v>2</v>
      </c>
      <c r="C175" s="30">
        <v>0</v>
      </c>
      <c r="D175" s="31">
        <v>0</v>
      </c>
      <c r="E175" s="30">
        <v>0</v>
      </c>
      <c r="F175" s="31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1">
        <v>0</v>
      </c>
    </row>
    <row r="176" spans="1:17" s="14" customFormat="1" ht="11.25">
      <c r="A176" s="12">
        <v>103</v>
      </c>
      <c r="B176" s="13" t="s">
        <v>3</v>
      </c>
      <c r="C176" s="30">
        <v>2100</v>
      </c>
      <c r="D176" s="31">
        <v>0</v>
      </c>
      <c r="E176" s="30">
        <v>0</v>
      </c>
      <c r="F176" s="31">
        <v>0</v>
      </c>
      <c r="G176" s="30">
        <v>0</v>
      </c>
      <c r="H176" s="31">
        <v>0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1">
        <v>0</v>
      </c>
    </row>
    <row r="177" spans="1:17" s="14" customFormat="1" ht="11.25">
      <c r="A177" s="12">
        <v>104</v>
      </c>
      <c r="B177" s="13" t="s">
        <v>4</v>
      </c>
      <c r="C177" s="30">
        <v>0</v>
      </c>
      <c r="D177" s="31">
        <v>0</v>
      </c>
      <c r="E177" s="30">
        <v>0</v>
      </c>
      <c r="F177" s="31">
        <v>0</v>
      </c>
      <c r="G177" s="30">
        <v>0</v>
      </c>
      <c r="H177" s="31">
        <v>0</v>
      </c>
      <c r="I177" s="30">
        <v>0</v>
      </c>
      <c r="J177" s="31">
        <v>0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1">
        <v>0</v>
      </c>
    </row>
    <row r="178" spans="1:17" s="14" customFormat="1" ht="11.25">
      <c r="A178" s="12">
        <v>105</v>
      </c>
      <c r="B178" s="13" t="s">
        <v>5</v>
      </c>
      <c r="C178" s="30"/>
      <c r="D178" s="31"/>
      <c r="E178" s="30"/>
      <c r="F178" s="31"/>
      <c r="G178" s="30"/>
      <c r="H178" s="31"/>
      <c r="I178" s="30"/>
      <c r="J178" s="31"/>
      <c r="K178" s="30"/>
      <c r="L178" s="31"/>
      <c r="M178" s="30"/>
      <c r="N178" s="31"/>
      <c r="O178" s="30"/>
      <c r="P178" s="31"/>
      <c r="Q178" s="31"/>
    </row>
    <row r="179" spans="1:17" s="14" customFormat="1" ht="11.25">
      <c r="A179" s="12">
        <v>106</v>
      </c>
      <c r="B179" s="13" t="s">
        <v>6</v>
      </c>
      <c r="C179" s="30"/>
      <c r="D179" s="31"/>
      <c r="E179" s="30"/>
      <c r="F179" s="31"/>
      <c r="G179" s="30"/>
      <c r="H179" s="31"/>
      <c r="I179" s="30"/>
      <c r="J179" s="31"/>
      <c r="K179" s="30"/>
      <c r="L179" s="31"/>
      <c r="M179" s="30"/>
      <c r="N179" s="31"/>
      <c r="O179" s="30"/>
      <c r="P179" s="31"/>
      <c r="Q179" s="31"/>
    </row>
    <row r="180" spans="1:17" s="14" customFormat="1" ht="11.25">
      <c r="A180" s="12">
        <v>107</v>
      </c>
      <c r="B180" s="13" t="s">
        <v>7</v>
      </c>
      <c r="C180" s="30">
        <v>0</v>
      </c>
      <c r="D180" s="31">
        <v>0</v>
      </c>
      <c r="E180" s="30">
        <v>0</v>
      </c>
      <c r="F180" s="31">
        <v>0</v>
      </c>
      <c r="G180" s="30">
        <v>0</v>
      </c>
      <c r="H180" s="31">
        <v>0</v>
      </c>
      <c r="I180" s="30">
        <v>0</v>
      </c>
      <c r="J180" s="31">
        <v>0</v>
      </c>
      <c r="K180" s="30">
        <v>0</v>
      </c>
      <c r="L180" s="31">
        <v>0</v>
      </c>
      <c r="M180" s="30">
        <v>0</v>
      </c>
      <c r="N180" s="31">
        <v>0</v>
      </c>
      <c r="O180" s="30">
        <v>0</v>
      </c>
      <c r="P180" s="31">
        <v>0</v>
      </c>
      <c r="Q180" s="31">
        <v>0</v>
      </c>
    </row>
    <row r="181" spans="1:17" s="14" customFormat="1" ht="11.25">
      <c r="A181" s="12">
        <v>108</v>
      </c>
      <c r="B181" s="13" t="s">
        <v>8</v>
      </c>
      <c r="C181" s="30">
        <v>0</v>
      </c>
      <c r="D181" s="31">
        <v>0</v>
      </c>
      <c r="E181" s="30">
        <v>0</v>
      </c>
      <c r="F181" s="31">
        <v>0</v>
      </c>
      <c r="G181" s="30">
        <v>0</v>
      </c>
      <c r="H181" s="31">
        <v>0</v>
      </c>
      <c r="I181" s="30">
        <v>0</v>
      </c>
      <c r="J181" s="31">
        <v>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1">
        <v>0</v>
      </c>
    </row>
    <row r="182" spans="1:17" s="14" customFormat="1" ht="11.25">
      <c r="A182" s="12">
        <v>109</v>
      </c>
      <c r="B182" s="13" t="s">
        <v>9</v>
      </c>
      <c r="C182" s="30">
        <v>0</v>
      </c>
      <c r="D182" s="31">
        <v>0</v>
      </c>
      <c r="E182" s="30">
        <v>0</v>
      </c>
      <c r="F182" s="31">
        <v>0</v>
      </c>
      <c r="G182" s="30">
        <v>0</v>
      </c>
      <c r="H182" s="31">
        <v>0</v>
      </c>
      <c r="I182" s="30">
        <v>0</v>
      </c>
      <c r="J182" s="31">
        <v>0</v>
      </c>
      <c r="K182" s="30">
        <v>0</v>
      </c>
      <c r="L182" s="31">
        <v>0</v>
      </c>
      <c r="M182" s="30">
        <v>0</v>
      </c>
      <c r="N182" s="31">
        <v>0</v>
      </c>
      <c r="O182" s="30">
        <v>0</v>
      </c>
      <c r="P182" s="31">
        <v>0</v>
      </c>
      <c r="Q182" s="31">
        <v>0</v>
      </c>
    </row>
    <row r="183" spans="1:17" s="14" customFormat="1" ht="11.25">
      <c r="A183" s="12">
        <v>110</v>
      </c>
      <c r="B183" s="13" t="s">
        <v>10</v>
      </c>
      <c r="C183" s="30">
        <v>0</v>
      </c>
      <c r="D183" s="31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61412</v>
      </c>
      <c r="P183" s="31">
        <v>0</v>
      </c>
      <c r="Q183" s="31">
        <v>0</v>
      </c>
    </row>
    <row r="184" spans="1:17" s="14" customFormat="1" ht="11.25">
      <c r="A184" s="17">
        <v>100</v>
      </c>
      <c r="B184" s="16" t="s">
        <v>11</v>
      </c>
      <c r="C184" s="32">
        <f aca="true" t="shared" si="21" ref="C184:Q184">C174+C175+C176+C177+C178+C179+C180+C181+C182+C183</f>
        <v>2100</v>
      </c>
      <c r="D184" s="31">
        <f t="shared" si="21"/>
        <v>0</v>
      </c>
      <c r="E184" s="33">
        <f t="shared" si="21"/>
        <v>0</v>
      </c>
      <c r="F184" s="31">
        <f t="shared" si="21"/>
        <v>0</v>
      </c>
      <c r="G184" s="33">
        <f t="shared" si="21"/>
        <v>0</v>
      </c>
      <c r="H184" s="31">
        <f t="shared" si="21"/>
        <v>0</v>
      </c>
      <c r="I184" s="33">
        <f t="shared" si="21"/>
        <v>0</v>
      </c>
      <c r="J184" s="31">
        <f t="shared" si="21"/>
        <v>0</v>
      </c>
      <c r="K184" s="33">
        <f t="shared" si="21"/>
        <v>0</v>
      </c>
      <c r="L184" s="31">
        <f t="shared" si="21"/>
        <v>0</v>
      </c>
      <c r="M184" s="33">
        <f t="shared" si="21"/>
        <v>0</v>
      </c>
      <c r="N184" s="31">
        <f t="shared" si="21"/>
        <v>0</v>
      </c>
      <c r="O184" s="33">
        <f t="shared" si="21"/>
        <v>61412</v>
      </c>
      <c r="P184" s="31">
        <f t="shared" si="21"/>
        <v>0</v>
      </c>
      <c r="Q184" s="31">
        <f t="shared" si="21"/>
        <v>0</v>
      </c>
    </row>
    <row r="185" spans="1:17" s="14" customFormat="1" ht="11.25">
      <c r="A185" s="15"/>
      <c r="B185" s="16" t="s">
        <v>12</v>
      </c>
      <c r="C185" s="30"/>
      <c r="D185" s="31"/>
      <c r="E185" s="30"/>
      <c r="F185" s="31"/>
      <c r="G185" s="30"/>
      <c r="H185" s="31"/>
      <c r="I185" s="30"/>
      <c r="J185" s="31"/>
      <c r="K185" s="30"/>
      <c r="L185" s="31"/>
      <c r="M185" s="30"/>
      <c r="N185" s="31"/>
      <c r="O185" s="30"/>
      <c r="P185" s="31"/>
      <c r="Q185" s="31"/>
    </row>
    <row r="186" spans="1:17" s="14" customFormat="1" ht="11.25">
      <c r="A186" s="12">
        <v>201</v>
      </c>
      <c r="B186" s="13" t="s">
        <v>13</v>
      </c>
      <c r="C186" s="30">
        <v>0</v>
      </c>
      <c r="D186" s="31">
        <v>0</v>
      </c>
      <c r="E186" s="30">
        <v>0</v>
      </c>
      <c r="F186" s="31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1">
        <v>0</v>
      </c>
    </row>
    <row r="187" spans="1:17" s="14" customFormat="1" ht="11.25">
      <c r="A187" s="12">
        <v>202</v>
      </c>
      <c r="B187" s="13" t="s">
        <v>14</v>
      </c>
      <c r="C187" s="30">
        <v>0</v>
      </c>
      <c r="D187" s="31">
        <v>0</v>
      </c>
      <c r="E187" s="30">
        <v>0</v>
      </c>
      <c r="F187" s="31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1">
        <v>0</v>
      </c>
    </row>
    <row r="188" spans="1:17" s="14" customFormat="1" ht="11.25">
      <c r="A188" s="12">
        <v>203</v>
      </c>
      <c r="B188" s="13" t="s">
        <v>15</v>
      </c>
      <c r="C188" s="30">
        <v>0</v>
      </c>
      <c r="D188" s="31">
        <v>0</v>
      </c>
      <c r="E188" s="30">
        <v>0</v>
      </c>
      <c r="F188" s="31">
        <v>0</v>
      </c>
      <c r="G188" s="30">
        <v>0</v>
      </c>
      <c r="H188" s="31">
        <v>0</v>
      </c>
      <c r="I188" s="30">
        <v>0</v>
      </c>
      <c r="J188" s="31">
        <v>0</v>
      </c>
      <c r="K188" s="30">
        <v>0</v>
      </c>
      <c r="L188" s="31">
        <v>0</v>
      </c>
      <c r="M188" s="30">
        <v>0</v>
      </c>
      <c r="N188" s="31">
        <v>0</v>
      </c>
      <c r="O188" s="30">
        <v>0</v>
      </c>
      <c r="P188" s="31">
        <v>0</v>
      </c>
      <c r="Q188" s="31">
        <v>0</v>
      </c>
    </row>
    <row r="189" spans="1:17" s="14" customFormat="1" ht="11.25">
      <c r="A189" s="12">
        <v>204</v>
      </c>
      <c r="B189" s="13" t="s">
        <v>16</v>
      </c>
      <c r="C189" s="30">
        <v>0</v>
      </c>
      <c r="D189" s="31">
        <v>0</v>
      </c>
      <c r="E189" s="30">
        <v>0</v>
      </c>
      <c r="F189" s="31">
        <v>0</v>
      </c>
      <c r="G189" s="30">
        <v>0</v>
      </c>
      <c r="H189" s="31">
        <v>0</v>
      </c>
      <c r="I189" s="30">
        <v>0</v>
      </c>
      <c r="J189" s="31">
        <v>0</v>
      </c>
      <c r="K189" s="30">
        <v>0</v>
      </c>
      <c r="L189" s="31">
        <v>0</v>
      </c>
      <c r="M189" s="30">
        <v>0</v>
      </c>
      <c r="N189" s="31">
        <v>0</v>
      </c>
      <c r="O189" s="30">
        <v>0</v>
      </c>
      <c r="P189" s="31">
        <v>0</v>
      </c>
      <c r="Q189" s="31">
        <v>0</v>
      </c>
    </row>
    <row r="190" spans="1:17" s="14" customFormat="1" ht="11.25">
      <c r="A190" s="12">
        <v>205</v>
      </c>
      <c r="B190" s="13" t="s">
        <v>17</v>
      </c>
      <c r="C190" s="30">
        <v>0</v>
      </c>
      <c r="D190" s="31">
        <v>0</v>
      </c>
      <c r="E190" s="30">
        <v>0</v>
      </c>
      <c r="F190" s="31">
        <v>0</v>
      </c>
      <c r="G190" s="30">
        <v>0</v>
      </c>
      <c r="H190" s="31">
        <v>0</v>
      </c>
      <c r="I190" s="30">
        <v>0</v>
      </c>
      <c r="J190" s="31">
        <v>0</v>
      </c>
      <c r="K190" s="30">
        <v>0</v>
      </c>
      <c r="L190" s="31">
        <v>0</v>
      </c>
      <c r="M190" s="30">
        <v>0</v>
      </c>
      <c r="N190" s="31">
        <v>0</v>
      </c>
      <c r="O190" s="30">
        <v>0</v>
      </c>
      <c r="P190" s="31">
        <v>0</v>
      </c>
      <c r="Q190" s="31">
        <v>0</v>
      </c>
    </row>
    <row r="191" spans="1:17" s="14" customFormat="1" ht="11.25">
      <c r="A191" s="17">
        <v>200</v>
      </c>
      <c r="B191" s="16" t="s">
        <v>18</v>
      </c>
      <c r="C191" s="30">
        <f aca="true" t="shared" si="22" ref="C191:Q191">C186+C187+C188+C189+C190</f>
        <v>0</v>
      </c>
      <c r="D191" s="31">
        <f t="shared" si="22"/>
        <v>0</v>
      </c>
      <c r="E191" s="30">
        <f t="shared" si="22"/>
        <v>0</v>
      </c>
      <c r="F191" s="31">
        <f t="shared" si="22"/>
        <v>0</v>
      </c>
      <c r="G191" s="30">
        <f t="shared" si="22"/>
        <v>0</v>
      </c>
      <c r="H191" s="31">
        <f t="shared" si="22"/>
        <v>0</v>
      </c>
      <c r="I191" s="30">
        <f t="shared" si="22"/>
        <v>0</v>
      </c>
      <c r="J191" s="31">
        <f t="shared" si="22"/>
        <v>0</v>
      </c>
      <c r="K191" s="30">
        <f t="shared" si="22"/>
        <v>0</v>
      </c>
      <c r="L191" s="31">
        <f t="shared" si="22"/>
        <v>0</v>
      </c>
      <c r="M191" s="30">
        <f t="shared" si="22"/>
        <v>0</v>
      </c>
      <c r="N191" s="31">
        <f t="shared" si="22"/>
        <v>0</v>
      </c>
      <c r="O191" s="30">
        <f t="shared" si="22"/>
        <v>0</v>
      </c>
      <c r="P191" s="31">
        <f t="shared" si="22"/>
        <v>0</v>
      </c>
      <c r="Q191" s="31">
        <f t="shared" si="22"/>
        <v>0</v>
      </c>
    </row>
    <row r="192" spans="1:17" s="14" customFormat="1" ht="22.5">
      <c r="A192" s="15"/>
      <c r="B192" s="16" t="s">
        <v>19</v>
      </c>
      <c r="C192" s="30"/>
      <c r="D192" s="31"/>
      <c r="E192" s="30"/>
      <c r="F192" s="31"/>
      <c r="G192" s="30"/>
      <c r="H192" s="31"/>
      <c r="I192" s="30"/>
      <c r="J192" s="31"/>
      <c r="K192" s="30"/>
      <c r="L192" s="31"/>
      <c r="M192" s="30"/>
      <c r="N192" s="31"/>
      <c r="O192" s="30"/>
      <c r="P192" s="31"/>
      <c r="Q192" s="31"/>
    </row>
    <row r="193" spans="1:17" s="14" customFormat="1" ht="11.25">
      <c r="A193" s="12">
        <v>301</v>
      </c>
      <c r="B193" s="13" t="s">
        <v>20</v>
      </c>
      <c r="C193" s="30">
        <v>0</v>
      </c>
      <c r="D193" s="31">
        <v>0</v>
      </c>
      <c r="E193" s="30">
        <v>0</v>
      </c>
      <c r="F193" s="31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1">
        <v>0</v>
      </c>
    </row>
    <row r="194" spans="1:17" s="14" customFormat="1" ht="11.25">
      <c r="A194" s="12">
        <v>302</v>
      </c>
      <c r="B194" s="13" t="s">
        <v>21</v>
      </c>
      <c r="C194" s="30">
        <v>0</v>
      </c>
      <c r="D194" s="31">
        <v>0</v>
      </c>
      <c r="E194" s="30">
        <v>0</v>
      </c>
      <c r="F194" s="31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1">
        <v>0</v>
      </c>
    </row>
    <row r="195" spans="1:17" s="14" customFormat="1" ht="11.25">
      <c r="A195" s="12">
        <v>303</v>
      </c>
      <c r="B195" s="13" t="s">
        <v>22</v>
      </c>
      <c r="C195" s="30">
        <v>0</v>
      </c>
      <c r="D195" s="31">
        <v>0</v>
      </c>
      <c r="E195" s="30">
        <v>0</v>
      </c>
      <c r="F195" s="31">
        <v>0</v>
      </c>
      <c r="G195" s="30">
        <v>0</v>
      </c>
      <c r="H195" s="31">
        <v>0</v>
      </c>
      <c r="I195" s="30">
        <v>0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0</v>
      </c>
      <c r="P195" s="31">
        <v>0</v>
      </c>
      <c r="Q195" s="31">
        <v>0</v>
      </c>
    </row>
    <row r="196" spans="1:17" s="14" customFormat="1" ht="22.5">
      <c r="A196" s="12">
        <v>304</v>
      </c>
      <c r="B196" s="13" t="s">
        <v>23</v>
      </c>
      <c r="C196" s="30">
        <v>0</v>
      </c>
      <c r="D196" s="31">
        <v>0</v>
      </c>
      <c r="E196" s="30">
        <v>0</v>
      </c>
      <c r="F196" s="31">
        <v>0</v>
      </c>
      <c r="G196" s="30">
        <v>0</v>
      </c>
      <c r="H196" s="31">
        <v>0</v>
      </c>
      <c r="I196" s="30">
        <v>0</v>
      </c>
      <c r="J196" s="31">
        <v>0</v>
      </c>
      <c r="K196" s="30">
        <v>0</v>
      </c>
      <c r="L196" s="31">
        <v>0</v>
      </c>
      <c r="M196" s="30">
        <v>0</v>
      </c>
      <c r="N196" s="31">
        <v>0</v>
      </c>
      <c r="O196" s="30">
        <v>0</v>
      </c>
      <c r="P196" s="31">
        <v>0</v>
      </c>
      <c r="Q196" s="31">
        <v>0</v>
      </c>
    </row>
    <row r="197" spans="1:17" s="14" customFormat="1" ht="11.25">
      <c r="A197" s="17">
        <v>300</v>
      </c>
      <c r="B197" s="16" t="s">
        <v>24</v>
      </c>
      <c r="C197" s="30">
        <f aca="true" t="shared" si="23" ref="C197:Q197">C193+C194+C195+C196</f>
        <v>0</v>
      </c>
      <c r="D197" s="31">
        <f t="shared" si="23"/>
        <v>0</v>
      </c>
      <c r="E197" s="30">
        <f t="shared" si="23"/>
        <v>0</v>
      </c>
      <c r="F197" s="31">
        <f t="shared" si="23"/>
        <v>0</v>
      </c>
      <c r="G197" s="30">
        <f t="shared" si="23"/>
        <v>0</v>
      </c>
      <c r="H197" s="31">
        <f t="shared" si="23"/>
        <v>0</v>
      </c>
      <c r="I197" s="30">
        <f t="shared" si="23"/>
        <v>0</v>
      </c>
      <c r="J197" s="31">
        <f t="shared" si="23"/>
        <v>0</v>
      </c>
      <c r="K197" s="30">
        <f t="shared" si="23"/>
        <v>0</v>
      </c>
      <c r="L197" s="31">
        <f t="shared" si="23"/>
        <v>0</v>
      </c>
      <c r="M197" s="30">
        <f t="shared" si="23"/>
        <v>0</v>
      </c>
      <c r="N197" s="31">
        <f t="shared" si="23"/>
        <v>0</v>
      </c>
      <c r="O197" s="30">
        <f t="shared" si="23"/>
        <v>0</v>
      </c>
      <c r="P197" s="31">
        <f t="shared" si="23"/>
        <v>0</v>
      </c>
      <c r="Q197" s="31">
        <f t="shared" si="23"/>
        <v>0</v>
      </c>
    </row>
    <row r="198" spans="1:17" s="14" customFormat="1" ht="11.25">
      <c r="A198" s="15"/>
      <c r="B198" s="16" t="s">
        <v>25</v>
      </c>
      <c r="C198" s="30"/>
      <c r="D198" s="31"/>
      <c r="E198" s="30"/>
      <c r="F198" s="31"/>
      <c r="G198" s="30"/>
      <c r="H198" s="31"/>
      <c r="I198" s="30"/>
      <c r="J198" s="31"/>
      <c r="K198" s="30"/>
      <c r="L198" s="31"/>
      <c r="M198" s="30"/>
      <c r="N198" s="31"/>
      <c r="O198" s="30"/>
      <c r="P198" s="31"/>
      <c r="Q198" s="31"/>
    </row>
    <row r="199" spans="1:17" s="14" customFormat="1" ht="11.25">
      <c r="A199" s="12">
        <v>401</v>
      </c>
      <c r="B199" s="13" t="s">
        <v>26</v>
      </c>
      <c r="C199" s="30">
        <v>0</v>
      </c>
      <c r="D199" s="31">
        <v>0</v>
      </c>
      <c r="E199" s="30">
        <v>0</v>
      </c>
      <c r="F199" s="31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1">
        <v>0</v>
      </c>
    </row>
    <row r="200" spans="1:17" s="14" customFormat="1" ht="11.25">
      <c r="A200" s="12">
        <v>402</v>
      </c>
      <c r="B200" s="13" t="s">
        <v>27</v>
      </c>
      <c r="C200" s="30">
        <v>0</v>
      </c>
      <c r="D200" s="31">
        <v>0</v>
      </c>
      <c r="E200" s="30">
        <v>0</v>
      </c>
      <c r="F200" s="31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0</v>
      </c>
      <c r="P200" s="31">
        <v>0</v>
      </c>
      <c r="Q200" s="31">
        <v>0</v>
      </c>
    </row>
    <row r="201" spans="1:17" s="14" customFormat="1" ht="22.5">
      <c r="A201" s="12">
        <v>403</v>
      </c>
      <c r="B201" s="13" t="s">
        <v>28</v>
      </c>
      <c r="C201" s="30">
        <v>0</v>
      </c>
      <c r="D201" s="31">
        <v>0</v>
      </c>
      <c r="E201" s="30">
        <v>0</v>
      </c>
      <c r="F201" s="31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1">
        <v>0</v>
      </c>
    </row>
    <row r="202" spans="1:17" s="14" customFormat="1" ht="11.25">
      <c r="A202" s="12">
        <v>404</v>
      </c>
      <c r="B202" s="13" t="s">
        <v>29</v>
      </c>
      <c r="C202" s="30">
        <v>0</v>
      </c>
      <c r="D202" s="31">
        <v>0</v>
      </c>
      <c r="E202" s="30">
        <v>0</v>
      </c>
      <c r="F202" s="31">
        <v>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1">
        <v>0</v>
      </c>
    </row>
    <row r="203" spans="1:17" s="14" customFormat="1" ht="11.25">
      <c r="A203" s="12">
        <v>405</v>
      </c>
      <c r="B203" s="13" t="s">
        <v>96</v>
      </c>
      <c r="C203" s="30">
        <v>0</v>
      </c>
      <c r="D203" s="31">
        <v>0</v>
      </c>
      <c r="E203" s="30">
        <v>0</v>
      </c>
      <c r="F203" s="31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1">
        <v>0</v>
      </c>
    </row>
    <row r="204" spans="1:17" s="14" customFormat="1" ht="11.25">
      <c r="A204" s="17">
        <v>400</v>
      </c>
      <c r="B204" s="16" t="s">
        <v>30</v>
      </c>
      <c r="C204" s="30">
        <f aca="true" t="shared" si="24" ref="C204:Q204">C199+C200+C201+C202+C203</f>
        <v>0</v>
      </c>
      <c r="D204" s="31">
        <f t="shared" si="24"/>
        <v>0</v>
      </c>
      <c r="E204" s="30">
        <f t="shared" si="24"/>
        <v>0</v>
      </c>
      <c r="F204" s="31">
        <f t="shared" si="24"/>
        <v>0</v>
      </c>
      <c r="G204" s="30">
        <f t="shared" si="24"/>
        <v>0</v>
      </c>
      <c r="H204" s="31">
        <f t="shared" si="24"/>
        <v>0</v>
      </c>
      <c r="I204" s="30">
        <f t="shared" si="24"/>
        <v>0</v>
      </c>
      <c r="J204" s="31">
        <f t="shared" si="24"/>
        <v>0</v>
      </c>
      <c r="K204" s="30">
        <f t="shared" si="24"/>
        <v>0</v>
      </c>
      <c r="L204" s="31">
        <f t="shared" si="24"/>
        <v>0</v>
      </c>
      <c r="M204" s="30">
        <f t="shared" si="24"/>
        <v>0</v>
      </c>
      <c r="N204" s="31">
        <f t="shared" si="24"/>
        <v>0</v>
      </c>
      <c r="O204" s="30">
        <f t="shared" si="24"/>
        <v>0</v>
      </c>
      <c r="P204" s="31">
        <f t="shared" si="24"/>
        <v>0</v>
      </c>
      <c r="Q204" s="31">
        <f t="shared" si="24"/>
        <v>0</v>
      </c>
    </row>
    <row r="205" spans="1:17" s="14" customFormat="1" ht="22.5">
      <c r="A205" s="15"/>
      <c r="B205" s="16" t="s">
        <v>31</v>
      </c>
      <c r="C205" s="30"/>
      <c r="D205" s="31"/>
      <c r="E205" s="30"/>
      <c r="F205" s="31"/>
      <c r="G205" s="30"/>
      <c r="H205" s="31"/>
      <c r="I205" s="30"/>
      <c r="J205" s="31"/>
      <c r="K205" s="30"/>
      <c r="L205" s="31"/>
      <c r="M205" s="30"/>
      <c r="N205" s="31"/>
      <c r="O205" s="30"/>
      <c r="P205" s="31"/>
      <c r="Q205" s="31"/>
    </row>
    <row r="206" spans="1:17" s="14" customFormat="1" ht="22.5">
      <c r="A206" s="12">
        <v>501</v>
      </c>
      <c r="B206" s="13" t="s">
        <v>32</v>
      </c>
      <c r="C206" s="30">
        <v>0</v>
      </c>
      <c r="D206" s="31">
        <v>0</v>
      </c>
      <c r="E206" s="30">
        <v>0</v>
      </c>
      <c r="F206" s="31">
        <v>0</v>
      </c>
      <c r="G206" s="30">
        <v>0</v>
      </c>
      <c r="H206" s="31">
        <v>0</v>
      </c>
      <c r="I206" s="30">
        <v>0</v>
      </c>
      <c r="J206" s="31">
        <v>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1">
        <v>0</v>
      </c>
    </row>
    <row r="207" spans="1:17" s="14" customFormat="1" ht="11.25">
      <c r="A207" s="17">
        <v>500</v>
      </c>
      <c r="B207" s="16" t="s">
        <v>33</v>
      </c>
      <c r="C207" s="30">
        <f aca="true" t="shared" si="25" ref="C207:Q207">C206</f>
        <v>0</v>
      </c>
      <c r="D207" s="31">
        <f t="shared" si="25"/>
        <v>0</v>
      </c>
      <c r="E207" s="30">
        <f t="shared" si="25"/>
        <v>0</v>
      </c>
      <c r="F207" s="31">
        <f t="shared" si="25"/>
        <v>0</v>
      </c>
      <c r="G207" s="30">
        <f t="shared" si="25"/>
        <v>0</v>
      </c>
      <c r="H207" s="31">
        <f t="shared" si="25"/>
        <v>0</v>
      </c>
      <c r="I207" s="30">
        <f t="shared" si="25"/>
        <v>0</v>
      </c>
      <c r="J207" s="31">
        <f t="shared" si="25"/>
        <v>0</v>
      </c>
      <c r="K207" s="30">
        <f t="shared" si="25"/>
        <v>0</v>
      </c>
      <c r="L207" s="31">
        <f t="shared" si="25"/>
        <v>0</v>
      </c>
      <c r="M207" s="30">
        <f t="shared" si="25"/>
        <v>0</v>
      </c>
      <c r="N207" s="31">
        <f t="shared" si="25"/>
        <v>0</v>
      </c>
      <c r="O207" s="30">
        <f t="shared" si="25"/>
        <v>0</v>
      </c>
      <c r="P207" s="31">
        <f t="shared" si="25"/>
        <v>0</v>
      </c>
      <c r="Q207" s="31">
        <f t="shared" si="25"/>
        <v>0</v>
      </c>
    </row>
    <row r="208" spans="1:17" s="14" customFormat="1" ht="22.5">
      <c r="A208" s="15"/>
      <c r="B208" s="16" t="s">
        <v>34</v>
      </c>
      <c r="C208" s="30"/>
      <c r="D208" s="31"/>
      <c r="E208" s="30"/>
      <c r="F208" s="31"/>
      <c r="G208" s="30"/>
      <c r="H208" s="31"/>
      <c r="I208" s="30"/>
      <c r="J208" s="31"/>
      <c r="K208" s="30"/>
      <c r="L208" s="31"/>
      <c r="M208" s="30"/>
      <c r="N208" s="31"/>
      <c r="O208" s="30"/>
      <c r="P208" s="31"/>
      <c r="Q208" s="31"/>
    </row>
    <row r="209" spans="1:17" s="14" customFormat="1" ht="11.25">
      <c r="A209" s="12">
        <v>701</v>
      </c>
      <c r="B209" s="13" t="s">
        <v>35</v>
      </c>
      <c r="C209" s="30">
        <v>0</v>
      </c>
      <c r="D209" s="31">
        <v>0</v>
      </c>
      <c r="E209" s="30">
        <v>0</v>
      </c>
      <c r="F209" s="31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1">
        <v>0</v>
      </c>
    </row>
    <row r="210" spans="1:17" s="14" customFormat="1" ht="12" customHeight="1">
      <c r="A210" s="12">
        <v>702</v>
      </c>
      <c r="B210" s="13" t="s">
        <v>36</v>
      </c>
      <c r="C210" s="30">
        <v>0</v>
      </c>
      <c r="D210" s="31">
        <v>0</v>
      </c>
      <c r="E210" s="30">
        <v>0</v>
      </c>
      <c r="F210" s="31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1">
        <v>0</v>
      </c>
    </row>
    <row r="211" spans="1:17" s="14" customFormat="1" ht="11.25">
      <c r="A211" s="17">
        <v>700</v>
      </c>
      <c r="B211" s="16" t="s">
        <v>37</v>
      </c>
      <c r="C211" s="34">
        <f aca="true" t="shared" si="26" ref="C211:Q211">C209+C210</f>
        <v>0</v>
      </c>
      <c r="D211" s="35">
        <f t="shared" si="26"/>
        <v>0</v>
      </c>
      <c r="E211" s="36">
        <f t="shared" si="26"/>
        <v>0</v>
      </c>
      <c r="F211" s="35">
        <f t="shared" si="26"/>
        <v>0</v>
      </c>
      <c r="G211" s="36">
        <f t="shared" si="26"/>
        <v>0</v>
      </c>
      <c r="H211" s="35">
        <f t="shared" si="26"/>
        <v>0</v>
      </c>
      <c r="I211" s="36">
        <f t="shared" si="26"/>
        <v>0</v>
      </c>
      <c r="J211" s="35">
        <f t="shared" si="26"/>
        <v>0</v>
      </c>
      <c r="K211" s="36">
        <f t="shared" si="26"/>
        <v>0</v>
      </c>
      <c r="L211" s="35">
        <f t="shared" si="26"/>
        <v>0</v>
      </c>
      <c r="M211" s="36">
        <f t="shared" si="26"/>
        <v>0</v>
      </c>
      <c r="N211" s="35">
        <f t="shared" si="26"/>
        <v>0</v>
      </c>
      <c r="O211" s="36">
        <f t="shared" si="26"/>
        <v>0</v>
      </c>
      <c r="P211" s="35">
        <f t="shared" si="26"/>
        <v>0</v>
      </c>
      <c r="Q211" s="35">
        <f t="shared" si="26"/>
        <v>0</v>
      </c>
    </row>
    <row r="212" spans="1:17" s="14" customFormat="1" ht="27" customHeight="1">
      <c r="A212" s="62" t="s">
        <v>102</v>
      </c>
      <c r="B212" s="62"/>
      <c r="C212" s="37">
        <f aca="true" t="shared" si="27" ref="C212:Q212">C184+C191+C197+C204+C207+C211</f>
        <v>2100</v>
      </c>
      <c r="D212" s="37">
        <f t="shared" si="27"/>
        <v>0</v>
      </c>
      <c r="E212" s="37">
        <f t="shared" si="27"/>
        <v>0</v>
      </c>
      <c r="F212" s="37">
        <f t="shared" si="27"/>
        <v>0</v>
      </c>
      <c r="G212" s="37">
        <f t="shared" si="27"/>
        <v>0</v>
      </c>
      <c r="H212" s="37">
        <f t="shared" si="27"/>
        <v>0</v>
      </c>
      <c r="I212" s="37">
        <f t="shared" si="27"/>
        <v>0</v>
      </c>
      <c r="J212" s="37">
        <f t="shared" si="27"/>
        <v>0</v>
      </c>
      <c r="K212" s="37">
        <f t="shared" si="27"/>
        <v>0</v>
      </c>
      <c r="L212" s="37">
        <f t="shared" si="27"/>
        <v>0</v>
      </c>
      <c r="M212" s="37">
        <f t="shared" si="27"/>
        <v>0</v>
      </c>
      <c r="N212" s="37">
        <f t="shared" si="27"/>
        <v>0</v>
      </c>
      <c r="O212" s="37">
        <f t="shared" si="27"/>
        <v>61412</v>
      </c>
      <c r="P212" s="37">
        <f t="shared" si="27"/>
        <v>0</v>
      </c>
      <c r="Q212" s="38">
        <f t="shared" si="27"/>
        <v>0</v>
      </c>
    </row>
    <row r="213" spans="1:17" s="14" customFormat="1" ht="36.75" customHeight="1">
      <c r="A213" s="63"/>
      <c r="B213" s="6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3" s="14" customFormat="1" ht="11.2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15">
      <c r="A215" s="50" t="s">
        <v>100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7" spans="1:18" s="2" customFormat="1" ht="12.75">
      <c r="A217" s="3" t="s">
        <v>94</v>
      </c>
      <c r="B217" s="4"/>
      <c r="C217" s="4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2" customFormat="1" ht="12.75">
      <c r="A218" s="3" t="s">
        <v>103</v>
      </c>
      <c r="B218" s="4"/>
      <c r="C218" s="4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2" customFormat="1" ht="12.75">
      <c r="A219" s="3" t="s">
        <v>40</v>
      </c>
      <c r="B219" s="4"/>
      <c r="C219" s="4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2" customFormat="1" ht="12.75">
      <c r="A220" s="3" t="s">
        <v>82</v>
      </c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2" customFormat="1" ht="12.75">
      <c r="A221" s="3" t="s">
        <v>104</v>
      </c>
      <c r="B221" s="4"/>
      <c r="C221" s="4" t="s">
        <v>107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9" ht="15">
      <c r="A222" s="70" t="s">
        <v>41</v>
      </c>
      <c r="B222" s="72"/>
      <c r="C222" s="79" t="s">
        <v>83</v>
      </c>
      <c r="D222" s="80"/>
      <c r="E222" s="80"/>
      <c r="F222" s="79" t="s">
        <v>84</v>
      </c>
      <c r="G222" s="80"/>
      <c r="H222" s="80"/>
      <c r="I222" s="79" t="s">
        <v>85</v>
      </c>
      <c r="J222" s="80"/>
      <c r="K222" s="80"/>
      <c r="L222" s="70"/>
      <c r="M222" s="71"/>
      <c r="N222" s="81"/>
      <c r="O222" s="70"/>
      <c r="P222" s="71"/>
      <c r="Q222" s="71"/>
      <c r="R222" s="25"/>
      <c r="S222" s="5"/>
    </row>
    <row r="223" spans="1:19" ht="33.75" customHeight="1">
      <c r="A223" s="76"/>
      <c r="B223" s="77"/>
      <c r="C223" s="82" t="s">
        <v>86</v>
      </c>
      <c r="D223" s="69"/>
      <c r="E223" s="69"/>
      <c r="F223" s="82" t="s">
        <v>87</v>
      </c>
      <c r="G223" s="69"/>
      <c r="H223" s="69"/>
      <c r="I223" s="82" t="s">
        <v>88</v>
      </c>
      <c r="J223" s="69"/>
      <c r="K223" s="69"/>
      <c r="L223" s="83" t="s">
        <v>90</v>
      </c>
      <c r="M223" s="84"/>
      <c r="N223" s="85"/>
      <c r="O223" s="64" t="s">
        <v>89</v>
      </c>
      <c r="P223" s="65"/>
      <c r="Q223" s="65"/>
      <c r="R223" s="26"/>
      <c r="S223" s="5"/>
    </row>
    <row r="224" spans="1:19" ht="15">
      <c r="A224" s="76"/>
      <c r="B224" s="77"/>
      <c r="C224" s="66" t="s">
        <v>47</v>
      </c>
      <c r="D224" s="67"/>
      <c r="E224" s="68" t="s">
        <v>48</v>
      </c>
      <c r="F224" s="66" t="s">
        <v>47</v>
      </c>
      <c r="G224" s="69"/>
      <c r="H224" s="68" t="s">
        <v>48</v>
      </c>
      <c r="I224" s="66" t="s">
        <v>47</v>
      </c>
      <c r="J224" s="67"/>
      <c r="K224" s="68" t="s">
        <v>48</v>
      </c>
      <c r="L224" s="70"/>
      <c r="M224" s="71"/>
      <c r="N224" s="72"/>
      <c r="O224" s="74" t="s">
        <v>47</v>
      </c>
      <c r="P224" s="75"/>
      <c r="Q224" s="54" t="s">
        <v>48</v>
      </c>
      <c r="R224" s="55"/>
      <c r="S224" s="5"/>
    </row>
    <row r="225" spans="1:19" ht="38.25" customHeight="1">
      <c r="A225" s="78"/>
      <c r="B225" s="73"/>
      <c r="C225" s="45"/>
      <c r="D225" s="53" t="s">
        <v>101</v>
      </c>
      <c r="E225" s="54"/>
      <c r="F225" s="46"/>
      <c r="G225" s="53" t="s">
        <v>101</v>
      </c>
      <c r="H225" s="54"/>
      <c r="I225" s="46"/>
      <c r="J225" s="53" t="s">
        <v>101</v>
      </c>
      <c r="K225" s="54"/>
      <c r="L225" s="47" t="s">
        <v>97</v>
      </c>
      <c r="M225" s="48"/>
      <c r="N225" s="73"/>
      <c r="O225" s="46"/>
      <c r="P225" s="53" t="s">
        <v>101</v>
      </c>
      <c r="Q225" s="54"/>
      <c r="R225" s="56"/>
      <c r="S225" s="5"/>
    </row>
    <row r="226" spans="1:19" ht="15">
      <c r="A226" s="9"/>
      <c r="B226" s="18" t="s">
        <v>38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39"/>
      <c r="M226" s="11"/>
      <c r="N226" s="11"/>
      <c r="O226" s="39"/>
      <c r="P226" s="11"/>
      <c r="Q226" s="11"/>
      <c r="R226" s="7"/>
      <c r="S226" s="8"/>
    </row>
    <row r="227" spans="1:17" ht="15">
      <c r="A227" s="10"/>
      <c r="B227" s="19" t="s">
        <v>0</v>
      </c>
      <c r="C227" s="20"/>
      <c r="D227" s="21"/>
      <c r="E227" s="20"/>
      <c r="F227" s="21"/>
      <c r="G227" s="20"/>
      <c r="H227" s="21"/>
      <c r="I227" s="20"/>
      <c r="J227" s="27"/>
      <c r="K227" s="20"/>
      <c r="L227" s="52"/>
      <c r="M227" s="57"/>
      <c r="N227" s="58"/>
      <c r="O227" s="20"/>
      <c r="P227" s="21"/>
      <c r="Q227" s="21"/>
    </row>
    <row r="228" spans="1:17" s="14" customFormat="1" ht="11.25" customHeight="1">
      <c r="A228" s="12">
        <v>101</v>
      </c>
      <c r="B228" s="13" t="s">
        <v>1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28"/>
      <c r="K228" s="30">
        <v>0</v>
      </c>
      <c r="L228" s="32"/>
      <c r="M228" s="59"/>
      <c r="N228" s="60"/>
      <c r="O228" s="30">
        <v>349723</v>
      </c>
      <c r="P228" s="31">
        <v>0</v>
      </c>
      <c r="Q228" s="31">
        <v>0</v>
      </c>
    </row>
    <row r="229" spans="1:17" s="14" customFormat="1" ht="11.25" customHeight="1">
      <c r="A229" s="12">
        <v>102</v>
      </c>
      <c r="B229" s="13" t="s">
        <v>2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28"/>
      <c r="K229" s="30">
        <v>0</v>
      </c>
      <c r="L229" s="32"/>
      <c r="M229" s="59"/>
      <c r="N229" s="60"/>
      <c r="O229" s="30">
        <v>43290</v>
      </c>
      <c r="P229" s="31">
        <v>0</v>
      </c>
      <c r="Q229" s="31">
        <v>0</v>
      </c>
    </row>
    <row r="230" spans="1:17" s="14" customFormat="1" ht="11.25" customHeight="1">
      <c r="A230" s="12">
        <v>103</v>
      </c>
      <c r="B230" s="13" t="s">
        <v>3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28"/>
      <c r="K230" s="30">
        <v>0</v>
      </c>
      <c r="L230" s="32"/>
      <c r="M230" s="59"/>
      <c r="N230" s="60"/>
      <c r="O230" s="30">
        <v>537530</v>
      </c>
      <c r="P230" s="31">
        <v>0</v>
      </c>
      <c r="Q230" s="31">
        <v>0</v>
      </c>
    </row>
    <row r="231" spans="1:17" s="14" customFormat="1" ht="11.25" customHeight="1">
      <c r="A231" s="12">
        <v>104</v>
      </c>
      <c r="B231" s="13" t="s">
        <v>4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28"/>
      <c r="K231" s="30">
        <v>0</v>
      </c>
      <c r="L231" s="32"/>
      <c r="M231" s="59"/>
      <c r="N231" s="60"/>
      <c r="O231" s="30">
        <v>160460</v>
      </c>
      <c r="P231" s="31">
        <v>0</v>
      </c>
      <c r="Q231" s="31">
        <v>0</v>
      </c>
    </row>
    <row r="232" spans="1:17" s="14" customFormat="1" ht="11.25" customHeight="1">
      <c r="A232" s="12">
        <v>105</v>
      </c>
      <c r="B232" s="13" t="s">
        <v>5</v>
      </c>
      <c r="C232" s="30"/>
      <c r="D232" s="31"/>
      <c r="E232" s="30"/>
      <c r="F232" s="31"/>
      <c r="G232" s="30"/>
      <c r="H232" s="31"/>
      <c r="I232" s="30"/>
      <c r="J232" s="28"/>
      <c r="K232" s="30"/>
      <c r="L232" s="32"/>
      <c r="M232" s="59"/>
      <c r="N232" s="60"/>
      <c r="O232" s="30"/>
      <c r="P232" s="31"/>
      <c r="Q232" s="31"/>
    </row>
    <row r="233" spans="1:17" s="14" customFormat="1" ht="11.25" customHeight="1">
      <c r="A233" s="12">
        <v>106</v>
      </c>
      <c r="B233" s="13" t="s">
        <v>6</v>
      </c>
      <c r="C233" s="30"/>
      <c r="D233" s="31"/>
      <c r="E233" s="30"/>
      <c r="F233" s="31"/>
      <c r="G233" s="30"/>
      <c r="H233" s="31"/>
      <c r="I233" s="30"/>
      <c r="J233" s="28"/>
      <c r="K233" s="30"/>
      <c r="L233" s="32"/>
      <c r="M233" s="59"/>
      <c r="N233" s="60"/>
      <c r="O233" s="30"/>
      <c r="P233" s="31"/>
      <c r="Q233" s="31"/>
    </row>
    <row r="234" spans="1:17" s="14" customFormat="1" ht="11.25" customHeight="1">
      <c r="A234" s="12">
        <v>107</v>
      </c>
      <c r="B234" s="13" t="s">
        <v>7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28"/>
      <c r="K234" s="30">
        <v>0</v>
      </c>
      <c r="L234" s="32"/>
      <c r="M234" s="59"/>
      <c r="N234" s="60"/>
      <c r="O234" s="30">
        <v>47950</v>
      </c>
      <c r="P234" s="31">
        <v>0</v>
      </c>
      <c r="Q234" s="31">
        <v>0</v>
      </c>
    </row>
    <row r="235" spans="1:17" s="14" customFormat="1" ht="11.25" customHeight="1">
      <c r="A235" s="12">
        <v>108</v>
      </c>
      <c r="B235" s="13" t="s">
        <v>8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28"/>
      <c r="K235" s="30">
        <v>0</v>
      </c>
      <c r="L235" s="32"/>
      <c r="M235" s="59"/>
      <c r="N235" s="60"/>
      <c r="O235" s="30">
        <v>0</v>
      </c>
      <c r="P235" s="31">
        <v>0</v>
      </c>
      <c r="Q235" s="31">
        <v>0</v>
      </c>
    </row>
    <row r="236" spans="1:17" s="14" customFormat="1" ht="11.25" customHeight="1">
      <c r="A236" s="12">
        <v>109</v>
      </c>
      <c r="B236" s="13" t="s">
        <v>9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28"/>
      <c r="K236" s="30">
        <v>0</v>
      </c>
      <c r="L236" s="32"/>
      <c r="M236" s="59"/>
      <c r="N236" s="60"/>
      <c r="O236" s="30">
        <v>2600</v>
      </c>
      <c r="P236" s="31">
        <v>0</v>
      </c>
      <c r="Q236" s="31">
        <v>0</v>
      </c>
    </row>
    <row r="237" spans="1:17" s="14" customFormat="1" ht="11.25" customHeight="1">
      <c r="A237" s="12">
        <v>110</v>
      </c>
      <c r="B237" s="13" t="s">
        <v>10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28"/>
      <c r="K237" s="30">
        <v>0</v>
      </c>
      <c r="L237" s="32"/>
      <c r="M237" s="59"/>
      <c r="N237" s="60"/>
      <c r="O237" s="30">
        <v>410409</v>
      </c>
      <c r="P237" s="31">
        <v>0</v>
      </c>
      <c r="Q237" s="31">
        <v>0</v>
      </c>
    </row>
    <row r="238" spans="1:17" s="14" customFormat="1" ht="11.25" customHeight="1">
      <c r="A238" s="17">
        <v>100</v>
      </c>
      <c r="B238" s="16" t="s">
        <v>11</v>
      </c>
      <c r="C238" s="32">
        <f aca="true" t="shared" si="28" ref="C238:K238">C228+C229+C230+C231+C232+C233+C234+C235+C236+C237</f>
        <v>0</v>
      </c>
      <c r="D238" s="31">
        <f t="shared" si="28"/>
        <v>0</v>
      </c>
      <c r="E238" s="33">
        <f t="shared" si="28"/>
        <v>0</v>
      </c>
      <c r="F238" s="31">
        <f t="shared" si="28"/>
        <v>0</v>
      </c>
      <c r="G238" s="33">
        <f t="shared" si="28"/>
        <v>0</v>
      </c>
      <c r="H238" s="31">
        <f t="shared" si="28"/>
        <v>0</v>
      </c>
      <c r="I238" s="33">
        <f t="shared" si="28"/>
        <v>0</v>
      </c>
      <c r="J238" s="28"/>
      <c r="K238" s="33">
        <f t="shared" si="28"/>
        <v>0</v>
      </c>
      <c r="L238" s="32"/>
      <c r="M238" s="59"/>
      <c r="N238" s="60"/>
      <c r="O238" s="33">
        <f>O228+O229+O230+O231+O232+O233+O234+O235+O236+O237</f>
        <v>1551962</v>
      </c>
      <c r="P238" s="31">
        <f>P228+P229+P230+P231+P232+P233+P234+P235+P236+P237</f>
        <v>0</v>
      </c>
      <c r="Q238" s="31">
        <f>Q228+Q229+Q230+Q231+Q232+Q233+Q234+Q235+Q236+Q237</f>
        <v>0</v>
      </c>
    </row>
    <row r="239" spans="1:17" s="14" customFormat="1" ht="11.25" customHeight="1">
      <c r="A239" s="15"/>
      <c r="B239" s="16" t="s">
        <v>12</v>
      </c>
      <c r="C239" s="30"/>
      <c r="D239" s="31"/>
      <c r="E239" s="30"/>
      <c r="F239" s="31"/>
      <c r="G239" s="30"/>
      <c r="H239" s="31"/>
      <c r="I239" s="30"/>
      <c r="J239" s="28"/>
      <c r="K239" s="30"/>
      <c r="L239" s="32"/>
      <c r="M239" s="59"/>
      <c r="N239" s="60"/>
      <c r="O239" s="30"/>
      <c r="P239" s="31"/>
      <c r="Q239" s="31"/>
    </row>
    <row r="240" spans="1:17" s="14" customFormat="1" ht="11.25" customHeight="1">
      <c r="A240" s="12">
        <v>201</v>
      </c>
      <c r="B240" s="13" t="s">
        <v>13</v>
      </c>
      <c r="C240" s="30">
        <v>0</v>
      </c>
      <c r="D240" s="31">
        <v>0</v>
      </c>
      <c r="E240" s="30">
        <v>0</v>
      </c>
      <c r="F240" s="31">
        <v>0</v>
      </c>
      <c r="G240" s="30">
        <v>0</v>
      </c>
      <c r="H240" s="31">
        <v>0</v>
      </c>
      <c r="I240" s="30">
        <v>0</v>
      </c>
      <c r="J240" s="28"/>
      <c r="K240" s="30">
        <v>0</v>
      </c>
      <c r="L240" s="32"/>
      <c r="M240" s="59"/>
      <c r="N240" s="60"/>
      <c r="O240" s="30">
        <v>0</v>
      </c>
      <c r="P240" s="31">
        <v>0</v>
      </c>
      <c r="Q240" s="31">
        <v>0</v>
      </c>
    </row>
    <row r="241" spans="1:17" s="14" customFormat="1" ht="11.25" customHeight="1">
      <c r="A241" s="12">
        <v>202</v>
      </c>
      <c r="B241" s="13" t="s">
        <v>14</v>
      </c>
      <c r="C241" s="30">
        <v>0</v>
      </c>
      <c r="D241" s="31">
        <v>0</v>
      </c>
      <c r="E241" s="30">
        <v>0</v>
      </c>
      <c r="F241" s="31">
        <v>0</v>
      </c>
      <c r="G241" s="30">
        <v>0</v>
      </c>
      <c r="H241" s="31">
        <v>0</v>
      </c>
      <c r="I241" s="30">
        <v>0</v>
      </c>
      <c r="J241" s="28"/>
      <c r="K241" s="30">
        <v>0</v>
      </c>
      <c r="L241" s="32"/>
      <c r="M241" s="59"/>
      <c r="N241" s="60"/>
      <c r="O241" s="30">
        <v>52500</v>
      </c>
      <c r="P241" s="31">
        <v>0</v>
      </c>
      <c r="Q241" s="31">
        <v>0</v>
      </c>
    </row>
    <row r="242" spans="1:17" s="14" customFormat="1" ht="11.25" customHeight="1">
      <c r="A242" s="12">
        <v>203</v>
      </c>
      <c r="B242" s="13" t="s">
        <v>15</v>
      </c>
      <c r="C242" s="30">
        <v>0</v>
      </c>
      <c r="D242" s="31">
        <v>0</v>
      </c>
      <c r="E242" s="30">
        <v>0</v>
      </c>
      <c r="F242" s="31">
        <v>0</v>
      </c>
      <c r="G242" s="30">
        <v>0</v>
      </c>
      <c r="H242" s="31">
        <v>0</v>
      </c>
      <c r="I242" s="30">
        <v>0</v>
      </c>
      <c r="J242" s="28"/>
      <c r="K242" s="30">
        <v>0</v>
      </c>
      <c r="L242" s="32"/>
      <c r="M242" s="59"/>
      <c r="N242" s="60"/>
      <c r="O242" s="30">
        <v>7500</v>
      </c>
      <c r="P242" s="31">
        <v>0</v>
      </c>
      <c r="Q242" s="31">
        <v>0</v>
      </c>
    </row>
    <row r="243" spans="1:17" s="14" customFormat="1" ht="11.25" customHeight="1">
      <c r="A243" s="12">
        <v>204</v>
      </c>
      <c r="B243" s="13" t="s">
        <v>16</v>
      </c>
      <c r="C243" s="30">
        <v>0</v>
      </c>
      <c r="D243" s="31">
        <v>0</v>
      </c>
      <c r="E243" s="30">
        <v>0</v>
      </c>
      <c r="F243" s="31">
        <v>0</v>
      </c>
      <c r="G243" s="30">
        <v>0</v>
      </c>
      <c r="H243" s="31">
        <v>0</v>
      </c>
      <c r="I243" s="30">
        <v>0</v>
      </c>
      <c r="J243" s="28"/>
      <c r="K243" s="30">
        <v>0</v>
      </c>
      <c r="L243" s="32"/>
      <c r="M243" s="59"/>
      <c r="N243" s="60"/>
      <c r="O243" s="30">
        <v>0</v>
      </c>
      <c r="P243" s="31">
        <v>0</v>
      </c>
      <c r="Q243" s="31">
        <v>0</v>
      </c>
    </row>
    <row r="244" spans="1:17" s="14" customFormat="1" ht="11.25" customHeight="1">
      <c r="A244" s="12">
        <v>205</v>
      </c>
      <c r="B244" s="13" t="s">
        <v>17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28"/>
      <c r="K244" s="30">
        <v>0</v>
      </c>
      <c r="L244" s="32"/>
      <c r="M244" s="59"/>
      <c r="N244" s="60"/>
      <c r="O244" s="30">
        <v>0</v>
      </c>
      <c r="P244" s="31">
        <v>0</v>
      </c>
      <c r="Q244" s="31">
        <v>0</v>
      </c>
    </row>
    <row r="245" spans="1:17" s="14" customFormat="1" ht="11.25" customHeight="1">
      <c r="A245" s="17">
        <v>200</v>
      </c>
      <c r="B245" s="16" t="s">
        <v>18</v>
      </c>
      <c r="C245" s="30">
        <f aca="true" t="shared" si="29" ref="C245:K245">C240+C241+C242+C243+C244</f>
        <v>0</v>
      </c>
      <c r="D245" s="31">
        <f t="shared" si="29"/>
        <v>0</v>
      </c>
      <c r="E245" s="30">
        <f t="shared" si="29"/>
        <v>0</v>
      </c>
      <c r="F245" s="31">
        <f t="shared" si="29"/>
        <v>0</v>
      </c>
      <c r="G245" s="30">
        <f t="shared" si="29"/>
        <v>0</v>
      </c>
      <c r="H245" s="31">
        <f t="shared" si="29"/>
        <v>0</v>
      </c>
      <c r="I245" s="30">
        <f t="shared" si="29"/>
        <v>0</v>
      </c>
      <c r="J245" s="28"/>
      <c r="K245" s="30">
        <f t="shared" si="29"/>
        <v>0</v>
      </c>
      <c r="L245" s="32"/>
      <c r="M245" s="59"/>
      <c r="N245" s="60"/>
      <c r="O245" s="30">
        <f>O240+O241+O242+O243+O244</f>
        <v>60000</v>
      </c>
      <c r="P245" s="31">
        <f>P240+P241+P242+P243+P244</f>
        <v>0</v>
      </c>
      <c r="Q245" s="31">
        <f>Q240+Q241+Q242+Q243+Q244</f>
        <v>0</v>
      </c>
    </row>
    <row r="246" spans="1:17" s="14" customFormat="1" ht="22.5">
      <c r="A246" s="15"/>
      <c r="B246" s="16" t="s">
        <v>19</v>
      </c>
      <c r="C246" s="30"/>
      <c r="D246" s="31"/>
      <c r="E246" s="30"/>
      <c r="F246" s="31"/>
      <c r="G246" s="30"/>
      <c r="H246" s="31"/>
      <c r="I246" s="30"/>
      <c r="J246" s="28"/>
      <c r="K246" s="30"/>
      <c r="L246" s="32"/>
      <c r="M246" s="59"/>
      <c r="N246" s="60"/>
      <c r="O246" s="30"/>
      <c r="P246" s="31"/>
      <c r="Q246" s="31"/>
    </row>
    <row r="247" spans="1:17" s="14" customFormat="1" ht="11.25" customHeight="1">
      <c r="A247" s="12">
        <v>301</v>
      </c>
      <c r="B247" s="13" t="s">
        <v>20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28"/>
      <c r="K247" s="30">
        <v>0</v>
      </c>
      <c r="L247" s="32"/>
      <c r="M247" s="59"/>
      <c r="N247" s="60"/>
      <c r="O247" s="30">
        <v>0</v>
      </c>
      <c r="P247" s="31">
        <v>0</v>
      </c>
      <c r="Q247" s="31">
        <v>0</v>
      </c>
    </row>
    <row r="248" spans="1:17" s="14" customFormat="1" ht="11.25" customHeight="1">
      <c r="A248" s="12">
        <v>302</v>
      </c>
      <c r="B248" s="13" t="s">
        <v>21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28"/>
      <c r="K248" s="30">
        <v>0</v>
      </c>
      <c r="L248" s="32"/>
      <c r="M248" s="59"/>
      <c r="N248" s="60"/>
      <c r="O248" s="30">
        <v>0</v>
      </c>
      <c r="P248" s="31">
        <v>0</v>
      </c>
      <c r="Q248" s="31">
        <v>0</v>
      </c>
    </row>
    <row r="249" spans="1:17" s="14" customFormat="1" ht="11.25" customHeight="1">
      <c r="A249" s="12">
        <v>303</v>
      </c>
      <c r="B249" s="13" t="s">
        <v>22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28"/>
      <c r="K249" s="30">
        <v>0</v>
      </c>
      <c r="L249" s="32"/>
      <c r="M249" s="59"/>
      <c r="N249" s="60"/>
      <c r="O249" s="30">
        <v>0</v>
      </c>
      <c r="P249" s="31">
        <v>0</v>
      </c>
      <c r="Q249" s="31">
        <v>0</v>
      </c>
    </row>
    <row r="250" spans="1:17" s="14" customFormat="1" ht="22.5">
      <c r="A250" s="12">
        <v>304</v>
      </c>
      <c r="B250" s="13" t="s">
        <v>23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28"/>
      <c r="K250" s="30">
        <v>0</v>
      </c>
      <c r="L250" s="32"/>
      <c r="M250" s="59"/>
      <c r="N250" s="60"/>
      <c r="O250" s="30">
        <v>0</v>
      </c>
      <c r="P250" s="31">
        <v>0</v>
      </c>
      <c r="Q250" s="31">
        <v>0</v>
      </c>
    </row>
    <row r="251" spans="1:17" s="14" customFormat="1" ht="11.25" customHeight="1">
      <c r="A251" s="17">
        <v>300</v>
      </c>
      <c r="B251" s="16" t="s">
        <v>24</v>
      </c>
      <c r="C251" s="30">
        <f aca="true" t="shared" si="30" ref="C251:K251">C247+C248+C249+C250</f>
        <v>0</v>
      </c>
      <c r="D251" s="31">
        <f t="shared" si="30"/>
        <v>0</v>
      </c>
      <c r="E251" s="30">
        <f t="shared" si="30"/>
        <v>0</v>
      </c>
      <c r="F251" s="31">
        <f t="shared" si="30"/>
        <v>0</v>
      </c>
      <c r="G251" s="30">
        <f t="shared" si="30"/>
        <v>0</v>
      </c>
      <c r="H251" s="31">
        <f t="shared" si="30"/>
        <v>0</v>
      </c>
      <c r="I251" s="30">
        <f t="shared" si="30"/>
        <v>0</v>
      </c>
      <c r="J251" s="28"/>
      <c r="K251" s="30">
        <f t="shared" si="30"/>
        <v>0</v>
      </c>
      <c r="L251" s="32"/>
      <c r="M251" s="59"/>
      <c r="N251" s="60"/>
      <c r="O251" s="30">
        <f>O247+O248+O249+O250</f>
        <v>0</v>
      </c>
      <c r="P251" s="31">
        <f>P247+P248+P249+P250</f>
        <v>0</v>
      </c>
      <c r="Q251" s="31">
        <f>Q247+Q248+Q249+Q250</f>
        <v>0</v>
      </c>
    </row>
    <row r="252" spans="1:17" s="14" customFormat="1" ht="11.25" customHeight="1">
      <c r="A252" s="15"/>
      <c r="B252" s="16" t="s">
        <v>25</v>
      </c>
      <c r="C252" s="30"/>
      <c r="D252" s="31"/>
      <c r="E252" s="30"/>
      <c r="F252" s="31"/>
      <c r="G252" s="30"/>
      <c r="H252" s="31"/>
      <c r="I252" s="30"/>
      <c r="J252" s="28"/>
      <c r="K252" s="30"/>
      <c r="L252" s="32"/>
      <c r="M252" s="59"/>
      <c r="N252" s="60"/>
      <c r="O252" s="30"/>
      <c r="P252" s="31"/>
      <c r="Q252" s="31"/>
    </row>
    <row r="253" spans="1:17" s="14" customFormat="1" ht="11.25" customHeight="1">
      <c r="A253" s="12">
        <v>401</v>
      </c>
      <c r="B253" s="13" t="s">
        <v>26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28"/>
      <c r="K253" s="30">
        <v>0</v>
      </c>
      <c r="L253" s="32"/>
      <c r="M253" s="59"/>
      <c r="N253" s="60"/>
      <c r="O253" s="30">
        <v>0</v>
      </c>
      <c r="P253" s="31">
        <v>0</v>
      </c>
      <c r="Q253" s="31">
        <v>0</v>
      </c>
    </row>
    <row r="254" spans="1:17" s="14" customFormat="1" ht="11.25" customHeight="1">
      <c r="A254" s="12">
        <v>402</v>
      </c>
      <c r="B254" s="13" t="s">
        <v>27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28"/>
      <c r="K254" s="30">
        <v>0</v>
      </c>
      <c r="L254" s="32"/>
      <c r="M254" s="59"/>
      <c r="N254" s="60"/>
      <c r="O254" s="30">
        <v>0</v>
      </c>
      <c r="P254" s="31">
        <v>0</v>
      </c>
      <c r="Q254" s="31">
        <v>0</v>
      </c>
    </row>
    <row r="255" spans="1:17" s="14" customFormat="1" ht="22.5">
      <c r="A255" s="12">
        <v>403</v>
      </c>
      <c r="B255" s="13" t="s">
        <v>28</v>
      </c>
      <c r="C255" s="30">
        <v>127200</v>
      </c>
      <c r="D255" s="31">
        <v>0</v>
      </c>
      <c r="E255" s="30">
        <v>0</v>
      </c>
      <c r="F255" s="31">
        <v>0</v>
      </c>
      <c r="G255" s="30">
        <v>0</v>
      </c>
      <c r="H255" s="31">
        <v>0</v>
      </c>
      <c r="I255" s="30">
        <v>0</v>
      </c>
      <c r="J255" s="28"/>
      <c r="K255" s="30">
        <v>0</v>
      </c>
      <c r="L255" s="32"/>
      <c r="M255" s="59"/>
      <c r="N255" s="60"/>
      <c r="O255" s="30">
        <v>127200</v>
      </c>
      <c r="P255" s="31">
        <v>0</v>
      </c>
      <c r="Q255" s="31">
        <v>0</v>
      </c>
    </row>
    <row r="256" spans="1:17" s="14" customFormat="1" ht="11.25" customHeight="1">
      <c r="A256" s="12">
        <v>404</v>
      </c>
      <c r="B256" s="13" t="s">
        <v>29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28"/>
      <c r="K256" s="30">
        <v>0</v>
      </c>
      <c r="L256" s="32"/>
      <c r="M256" s="59"/>
      <c r="N256" s="60"/>
      <c r="O256" s="30">
        <v>0</v>
      </c>
      <c r="P256" s="31">
        <v>0</v>
      </c>
      <c r="Q256" s="31">
        <v>0</v>
      </c>
    </row>
    <row r="257" spans="1:17" s="14" customFormat="1" ht="11.25" customHeight="1">
      <c r="A257" s="12">
        <v>405</v>
      </c>
      <c r="B257" s="13" t="s">
        <v>96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28"/>
      <c r="K257" s="30">
        <v>0</v>
      </c>
      <c r="L257" s="32"/>
      <c r="M257" s="59"/>
      <c r="N257" s="60"/>
      <c r="O257" s="30">
        <v>0</v>
      </c>
      <c r="P257" s="31">
        <v>0</v>
      </c>
      <c r="Q257" s="31">
        <v>0</v>
      </c>
    </row>
    <row r="258" spans="1:17" s="14" customFormat="1" ht="11.25" customHeight="1">
      <c r="A258" s="17">
        <v>400</v>
      </c>
      <c r="B258" s="16" t="s">
        <v>30</v>
      </c>
      <c r="C258" s="30">
        <f aca="true" t="shared" si="31" ref="C258:K258">C253+C254+C255+C256+C257</f>
        <v>127200</v>
      </c>
      <c r="D258" s="31">
        <f t="shared" si="31"/>
        <v>0</v>
      </c>
      <c r="E258" s="30">
        <f t="shared" si="31"/>
        <v>0</v>
      </c>
      <c r="F258" s="31">
        <f t="shared" si="31"/>
        <v>0</v>
      </c>
      <c r="G258" s="30">
        <f t="shared" si="31"/>
        <v>0</v>
      </c>
      <c r="H258" s="31">
        <f t="shared" si="31"/>
        <v>0</v>
      </c>
      <c r="I258" s="30">
        <f t="shared" si="31"/>
        <v>0</v>
      </c>
      <c r="J258" s="28"/>
      <c r="K258" s="30">
        <f t="shared" si="31"/>
        <v>0</v>
      </c>
      <c r="L258" s="32"/>
      <c r="M258" s="59"/>
      <c r="N258" s="60"/>
      <c r="O258" s="30">
        <f>O253+O254+O255+O256+O257</f>
        <v>127200</v>
      </c>
      <c r="P258" s="31">
        <f>P253+P254+P255+P256+P257</f>
        <v>0</v>
      </c>
      <c r="Q258" s="31">
        <f>Q253+Q254+Q255+Q256+Q257</f>
        <v>0</v>
      </c>
    </row>
    <row r="259" spans="1:17" s="14" customFormat="1" ht="22.5">
      <c r="A259" s="15"/>
      <c r="B259" s="16" t="s">
        <v>31</v>
      </c>
      <c r="C259" s="30"/>
      <c r="D259" s="31"/>
      <c r="E259" s="30"/>
      <c r="F259" s="31"/>
      <c r="G259" s="30"/>
      <c r="H259" s="31"/>
      <c r="I259" s="30"/>
      <c r="J259" s="28"/>
      <c r="K259" s="30"/>
      <c r="L259" s="32"/>
      <c r="M259" s="59"/>
      <c r="N259" s="60"/>
      <c r="O259" s="30"/>
      <c r="P259" s="31"/>
      <c r="Q259" s="31"/>
    </row>
    <row r="260" spans="1:17" s="14" customFormat="1" ht="22.5">
      <c r="A260" s="12">
        <v>501</v>
      </c>
      <c r="B260" s="13" t="s">
        <v>32</v>
      </c>
      <c r="C260" s="30">
        <v>0</v>
      </c>
      <c r="D260" s="31">
        <v>0</v>
      </c>
      <c r="E260" s="30">
        <v>0</v>
      </c>
      <c r="F260" s="31">
        <v>300000</v>
      </c>
      <c r="G260" s="30">
        <v>0</v>
      </c>
      <c r="H260" s="31">
        <v>0</v>
      </c>
      <c r="I260" s="30">
        <v>0</v>
      </c>
      <c r="J260" s="28"/>
      <c r="K260" s="30">
        <v>0</v>
      </c>
      <c r="L260" s="32"/>
      <c r="M260" s="59"/>
      <c r="N260" s="60"/>
      <c r="O260" s="30">
        <v>300000</v>
      </c>
      <c r="P260" s="31">
        <v>0</v>
      </c>
      <c r="Q260" s="31">
        <v>0</v>
      </c>
    </row>
    <row r="261" spans="1:17" s="14" customFormat="1" ht="11.25" customHeight="1">
      <c r="A261" s="17">
        <v>500</v>
      </c>
      <c r="B261" s="16" t="s">
        <v>33</v>
      </c>
      <c r="C261" s="30">
        <f aca="true" t="shared" si="32" ref="C261:K261">C260</f>
        <v>0</v>
      </c>
      <c r="D261" s="31">
        <f t="shared" si="32"/>
        <v>0</v>
      </c>
      <c r="E261" s="30">
        <f t="shared" si="32"/>
        <v>0</v>
      </c>
      <c r="F261" s="31">
        <f t="shared" si="32"/>
        <v>300000</v>
      </c>
      <c r="G261" s="30">
        <f t="shared" si="32"/>
        <v>0</v>
      </c>
      <c r="H261" s="31">
        <f t="shared" si="32"/>
        <v>0</v>
      </c>
      <c r="I261" s="30">
        <f t="shared" si="32"/>
        <v>0</v>
      </c>
      <c r="J261" s="28"/>
      <c r="K261" s="30">
        <f t="shared" si="32"/>
        <v>0</v>
      </c>
      <c r="L261" s="32"/>
      <c r="M261" s="59"/>
      <c r="N261" s="60"/>
      <c r="O261" s="30">
        <f>O260</f>
        <v>300000</v>
      </c>
      <c r="P261" s="31">
        <f>P260</f>
        <v>0</v>
      </c>
      <c r="Q261" s="31">
        <f>Q260</f>
        <v>0</v>
      </c>
    </row>
    <row r="262" spans="1:17" s="14" customFormat="1" ht="22.5">
      <c r="A262" s="15"/>
      <c r="B262" s="16" t="s">
        <v>34</v>
      </c>
      <c r="C262" s="30"/>
      <c r="D262" s="31"/>
      <c r="E262" s="30"/>
      <c r="F262" s="31"/>
      <c r="G262" s="30"/>
      <c r="H262" s="31"/>
      <c r="I262" s="30"/>
      <c r="J262" s="28"/>
      <c r="K262" s="30"/>
      <c r="L262" s="32"/>
      <c r="M262" s="59"/>
      <c r="N262" s="60"/>
      <c r="O262" s="30"/>
      <c r="P262" s="31"/>
      <c r="Q262" s="31"/>
    </row>
    <row r="263" spans="1:17" s="14" customFormat="1" ht="11.25" customHeight="1">
      <c r="A263" s="12">
        <v>701</v>
      </c>
      <c r="B263" s="13" t="s">
        <v>35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260633</v>
      </c>
      <c r="J263" s="28"/>
      <c r="K263" s="30">
        <v>0</v>
      </c>
      <c r="L263" s="32"/>
      <c r="M263" s="59"/>
      <c r="N263" s="60"/>
      <c r="O263" s="30">
        <v>260633</v>
      </c>
      <c r="P263" s="31">
        <v>0</v>
      </c>
      <c r="Q263" s="31">
        <v>0</v>
      </c>
    </row>
    <row r="264" spans="1:17" s="14" customFormat="1" ht="12" customHeight="1">
      <c r="A264" s="12">
        <v>702</v>
      </c>
      <c r="B264" s="13" t="s">
        <v>36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250000</v>
      </c>
      <c r="J264" s="28"/>
      <c r="K264" s="30">
        <v>0</v>
      </c>
      <c r="L264" s="32"/>
      <c r="M264" s="59"/>
      <c r="N264" s="60"/>
      <c r="O264" s="30">
        <v>250000</v>
      </c>
      <c r="P264" s="31">
        <v>0</v>
      </c>
      <c r="Q264" s="31">
        <v>0</v>
      </c>
    </row>
    <row r="265" spans="1:17" s="14" customFormat="1" ht="11.25" customHeight="1">
      <c r="A265" s="17">
        <v>700</v>
      </c>
      <c r="B265" s="16" t="s">
        <v>37</v>
      </c>
      <c r="C265" s="34">
        <f aca="true" t="shared" si="33" ref="C265:K265">C263+C264</f>
        <v>0</v>
      </c>
      <c r="D265" s="35">
        <f t="shared" si="33"/>
        <v>0</v>
      </c>
      <c r="E265" s="36">
        <f t="shared" si="33"/>
        <v>0</v>
      </c>
      <c r="F265" s="35">
        <f t="shared" si="33"/>
        <v>0</v>
      </c>
      <c r="G265" s="36">
        <f t="shared" si="33"/>
        <v>0</v>
      </c>
      <c r="H265" s="35">
        <f t="shared" si="33"/>
        <v>0</v>
      </c>
      <c r="I265" s="36">
        <f t="shared" si="33"/>
        <v>510633</v>
      </c>
      <c r="J265" s="22"/>
      <c r="K265" s="36">
        <f t="shared" si="33"/>
        <v>0</v>
      </c>
      <c r="L265" s="34"/>
      <c r="M265" s="59"/>
      <c r="N265" s="60"/>
      <c r="O265" s="36">
        <f>O263+O264</f>
        <v>510633</v>
      </c>
      <c r="P265" s="35">
        <f>P263+P264</f>
        <v>0</v>
      </c>
      <c r="Q265" s="35">
        <f>Q263+Q264</f>
        <v>0</v>
      </c>
    </row>
    <row r="266" spans="1:17" s="14" customFormat="1" ht="27" customHeight="1">
      <c r="A266" s="62" t="s">
        <v>102</v>
      </c>
      <c r="B266" s="62"/>
      <c r="C266" s="37">
        <f aca="true" t="shared" si="34" ref="C266:K266">C238+C245+C251+C258+C261+C265</f>
        <v>127200</v>
      </c>
      <c r="D266" s="37">
        <f t="shared" si="34"/>
        <v>0</v>
      </c>
      <c r="E266" s="37">
        <f t="shared" si="34"/>
        <v>0</v>
      </c>
      <c r="F266" s="37">
        <f t="shared" si="34"/>
        <v>300000</v>
      </c>
      <c r="G266" s="37">
        <f t="shared" si="34"/>
        <v>0</v>
      </c>
      <c r="H266" s="37">
        <f t="shared" si="34"/>
        <v>0</v>
      </c>
      <c r="I266" s="37">
        <f t="shared" si="34"/>
        <v>510633</v>
      </c>
      <c r="J266" s="29"/>
      <c r="K266" s="37">
        <f t="shared" si="34"/>
        <v>0</v>
      </c>
      <c r="L266" s="38">
        <f>L226</f>
        <v>0</v>
      </c>
      <c r="M266" s="59"/>
      <c r="N266" s="60"/>
      <c r="O266" s="38">
        <f>O226+O238+O245+O251+O258+O261+O265</f>
        <v>2549795</v>
      </c>
      <c r="P266" s="37">
        <f>P238+P245+P251+P258+P261+P265</f>
        <v>0</v>
      </c>
      <c r="Q266" s="38">
        <f>Q238+Q245+Q251+Q258+Q261+Q265</f>
        <v>0</v>
      </c>
    </row>
    <row r="267" spans="1:17" s="14" customFormat="1" ht="36.75" customHeight="1">
      <c r="A267" s="63"/>
      <c r="B267" s="63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61"/>
      <c r="N267" s="61"/>
      <c r="O267" s="51"/>
      <c r="P267" s="51"/>
      <c r="Q267" s="51"/>
    </row>
    <row r="268" spans="1:13" s="14" customFormat="1" ht="11.25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 ht="15">
      <c r="A269" s="50" t="s">
        <v>100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</sheetData>
  <sheetProtection/>
  <mergeCells count="116">
    <mergeCell ref="Q224:R225"/>
    <mergeCell ref="M227:N267"/>
    <mergeCell ref="A266:B266"/>
    <mergeCell ref="A267:B267"/>
    <mergeCell ref="O223:Q223"/>
    <mergeCell ref="C224:D224"/>
    <mergeCell ref="E224:E225"/>
    <mergeCell ref="F224:G224"/>
    <mergeCell ref="H224:H225"/>
    <mergeCell ref="I224:J224"/>
    <mergeCell ref="K224:K225"/>
    <mergeCell ref="L224:M224"/>
    <mergeCell ref="N224:N225"/>
    <mergeCell ref="O224:P224"/>
    <mergeCell ref="A222:B225"/>
    <mergeCell ref="C222:E222"/>
    <mergeCell ref="F222:H222"/>
    <mergeCell ref="I222:K222"/>
    <mergeCell ref="L222:N222"/>
    <mergeCell ref="O222:Q222"/>
    <mergeCell ref="C223:E223"/>
    <mergeCell ref="F223:H223"/>
    <mergeCell ref="I223:K223"/>
    <mergeCell ref="L223:N223"/>
    <mergeCell ref="L170:M170"/>
    <mergeCell ref="N170:N171"/>
    <mergeCell ref="F170:G170"/>
    <mergeCell ref="H170:H171"/>
    <mergeCell ref="I170:J170"/>
    <mergeCell ref="K170:K171"/>
    <mergeCell ref="O170:P170"/>
    <mergeCell ref="Q170:R171"/>
    <mergeCell ref="A212:B212"/>
    <mergeCell ref="A213:B213"/>
    <mergeCell ref="F169:H169"/>
    <mergeCell ref="I169:K169"/>
    <mergeCell ref="L169:N169"/>
    <mergeCell ref="O169:R169"/>
    <mergeCell ref="C170:D170"/>
    <mergeCell ref="E170:E171"/>
    <mergeCell ref="Q116:R117"/>
    <mergeCell ref="A158:B158"/>
    <mergeCell ref="A159:B159"/>
    <mergeCell ref="A168:B171"/>
    <mergeCell ref="C168:E168"/>
    <mergeCell ref="F168:H168"/>
    <mergeCell ref="I168:K168"/>
    <mergeCell ref="L168:N168"/>
    <mergeCell ref="O168:R168"/>
    <mergeCell ref="C169:E169"/>
    <mergeCell ref="O115:R115"/>
    <mergeCell ref="C116:D116"/>
    <mergeCell ref="E116:E117"/>
    <mergeCell ref="F116:G116"/>
    <mergeCell ref="H116:H117"/>
    <mergeCell ref="I116:J116"/>
    <mergeCell ref="K116:K117"/>
    <mergeCell ref="L116:M116"/>
    <mergeCell ref="N116:N117"/>
    <mergeCell ref="O116:P116"/>
    <mergeCell ref="A114:B117"/>
    <mergeCell ref="C114:E114"/>
    <mergeCell ref="F114:H114"/>
    <mergeCell ref="I114:K114"/>
    <mergeCell ref="L114:N114"/>
    <mergeCell ref="O114:R114"/>
    <mergeCell ref="C115:E115"/>
    <mergeCell ref="F115:H115"/>
    <mergeCell ref="I115:K115"/>
    <mergeCell ref="L115:N115"/>
    <mergeCell ref="L62:M62"/>
    <mergeCell ref="N62:N63"/>
    <mergeCell ref="O62:P62"/>
    <mergeCell ref="Q62:R63"/>
    <mergeCell ref="A104:B104"/>
    <mergeCell ref="A105:B105"/>
    <mergeCell ref="F61:H61"/>
    <mergeCell ref="I61:K61"/>
    <mergeCell ref="L61:N61"/>
    <mergeCell ref="O61:R61"/>
    <mergeCell ref="C62:D62"/>
    <mergeCell ref="E62:E63"/>
    <mergeCell ref="F62:G62"/>
    <mergeCell ref="H62:H63"/>
    <mergeCell ref="I62:J62"/>
    <mergeCell ref="K62:K63"/>
    <mergeCell ref="Q8:R9"/>
    <mergeCell ref="A50:B50"/>
    <mergeCell ref="A51:B51"/>
    <mergeCell ref="A60:B63"/>
    <mergeCell ref="C60:E60"/>
    <mergeCell ref="F60:H60"/>
    <mergeCell ref="I60:K60"/>
    <mergeCell ref="L60:N60"/>
    <mergeCell ref="O60:R60"/>
    <mergeCell ref="C61:E61"/>
    <mergeCell ref="O7:R7"/>
    <mergeCell ref="C8:D8"/>
    <mergeCell ref="E8:E9"/>
    <mergeCell ref="F8:G8"/>
    <mergeCell ref="H8:H9"/>
    <mergeCell ref="I8:J8"/>
    <mergeCell ref="K8:K9"/>
    <mergeCell ref="L8:M8"/>
    <mergeCell ref="N8:N9"/>
    <mergeCell ref="O8:P8"/>
    <mergeCell ref="A6:B9"/>
    <mergeCell ref="C6:E6"/>
    <mergeCell ref="F6:H6"/>
    <mergeCell ref="I6:K6"/>
    <mergeCell ref="L6:N6"/>
    <mergeCell ref="O6:R6"/>
    <mergeCell ref="C7:E7"/>
    <mergeCell ref="F7:H7"/>
    <mergeCell ref="I7:K7"/>
    <mergeCell ref="L7:N7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6" customWidth="1"/>
    <col min="2" max="2" width="33.28125" style="6" customWidth="1"/>
    <col min="3" max="17" width="11.8515625" style="6" customWidth="1"/>
    <col min="18" max="18" width="9.140625" style="6" hidden="1" customWidth="1"/>
    <col min="19" max="16384" width="9.140625" style="6" customWidth="1"/>
  </cols>
  <sheetData>
    <row r="1" spans="1:18" s="2" customFormat="1" ht="12.75">
      <c r="A1" s="44" t="s">
        <v>105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3" t="s">
        <v>98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4" t="s">
        <v>99</v>
      </c>
      <c r="N2" s="1"/>
      <c r="O2" s="1"/>
      <c r="P2" s="1"/>
      <c r="Q2" s="1"/>
      <c r="R2" s="1"/>
    </row>
    <row r="3" spans="1:18" s="2" customFormat="1" ht="12.75">
      <c r="A3" s="3" t="s">
        <v>40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4" t="s">
        <v>39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" customFormat="1" ht="12.75">
      <c r="A5" s="3" t="s">
        <v>104</v>
      </c>
      <c r="B5" s="4"/>
      <c r="C5" s="4" t="s">
        <v>108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>
      <c r="A6" s="70" t="s">
        <v>41</v>
      </c>
      <c r="B6" s="72"/>
      <c r="C6" s="79">
        <v>1</v>
      </c>
      <c r="D6" s="80"/>
      <c r="E6" s="80"/>
      <c r="F6" s="79">
        <v>2</v>
      </c>
      <c r="G6" s="80"/>
      <c r="H6" s="80"/>
      <c r="I6" s="79">
        <v>3</v>
      </c>
      <c r="J6" s="80"/>
      <c r="K6" s="80"/>
      <c r="L6" s="79">
        <v>4</v>
      </c>
      <c r="M6" s="80"/>
      <c r="N6" s="91"/>
      <c r="O6" s="79">
        <v>5</v>
      </c>
      <c r="P6" s="80"/>
      <c r="Q6" s="80"/>
      <c r="R6" s="92"/>
      <c r="S6" s="5"/>
    </row>
    <row r="7" spans="1:19" ht="33.75" customHeight="1">
      <c r="A7" s="76"/>
      <c r="B7" s="77"/>
      <c r="C7" s="66" t="s">
        <v>42</v>
      </c>
      <c r="D7" s="69"/>
      <c r="E7" s="69"/>
      <c r="F7" s="66" t="s">
        <v>43</v>
      </c>
      <c r="G7" s="69"/>
      <c r="H7" s="69"/>
      <c r="I7" s="66" t="s">
        <v>44</v>
      </c>
      <c r="J7" s="69"/>
      <c r="K7" s="69"/>
      <c r="L7" s="66" t="s">
        <v>45</v>
      </c>
      <c r="M7" s="69"/>
      <c r="N7" s="67"/>
      <c r="O7" s="66" t="s">
        <v>46</v>
      </c>
      <c r="P7" s="69"/>
      <c r="Q7" s="69"/>
      <c r="R7" s="93"/>
      <c r="S7" s="5"/>
    </row>
    <row r="8" spans="1:19" ht="15">
      <c r="A8" s="76"/>
      <c r="B8" s="77"/>
      <c r="C8" s="66" t="s">
        <v>47</v>
      </c>
      <c r="D8" s="67"/>
      <c r="E8" s="68" t="s">
        <v>48</v>
      </c>
      <c r="F8" s="66" t="s">
        <v>47</v>
      </c>
      <c r="G8" s="69"/>
      <c r="H8" s="68" t="s">
        <v>48</v>
      </c>
      <c r="I8" s="66" t="s">
        <v>47</v>
      </c>
      <c r="J8" s="67"/>
      <c r="K8" s="68" t="s">
        <v>48</v>
      </c>
      <c r="L8" s="66" t="s">
        <v>47</v>
      </c>
      <c r="M8" s="67"/>
      <c r="N8" s="86" t="s">
        <v>48</v>
      </c>
      <c r="O8" s="66" t="s">
        <v>47</v>
      </c>
      <c r="P8" s="67"/>
      <c r="Q8" s="68" t="s">
        <v>48</v>
      </c>
      <c r="R8" s="55"/>
      <c r="S8" s="5"/>
    </row>
    <row r="9" spans="1:19" ht="38.25" customHeight="1">
      <c r="A9" s="78"/>
      <c r="B9" s="73"/>
      <c r="C9" s="45"/>
      <c r="D9" s="53" t="s">
        <v>101</v>
      </c>
      <c r="E9" s="54"/>
      <c r="F9" s="46"/>
      <c r="G9" s="53" t="s">
        <v>101</v>
      </c>
      <c r="H9" s="54"/>
      <c r="I9" s="46"/>
      <c r="J9" s="53" t="s">
        <v>101</v>
      </c>
      <c r="K9" s="54"/>
      <c r="L9" s="46"/>
      <c r="M9" s="53" t="s">
        <v>101</v>
      </c>
      <c r="N9" s="87"/>
      <c r="O9" s="46"/>
      <c r="P9" s="53" t="s">
        <v>101</v>
      </c>
      <c r="Q9" s="54"/>
      <c r="R9" s="56"/>
      <c r="S9" s="5"/>
    </row>
    <row r="10" spans="1:19" ht="15">
      <c r="A10" s="9"/>
      <c r="B10" s="18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8"/>
    </row>
    <row r="11" spans="1:17" ht="15">
      <c r="A11" s="10"/>
      <c r="B11" s="19" t="s">
        <v>0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1"/>
    </row>
    <row r="12" spans="1:17" s="14" customFormat="1" ht="11.25">
      <c r="A12" s="12">
        <v>101</v>
      </c>
      <c r="B12" s="13" t="s">
        <v>1</v>
      </c>
      <c r="C12" s="30">
        <v>227135</v>
      </c>
      <c r="D12" s="31">
        <v>0</v>
      </c>
      <c r="E12" s="30">
        <v>0</v>
      </c>
      <c r="F12" s="31">
        <v>0</v>
      </c>
      <c r="G12" s="30">
        <v>0</v>
      </c>
      <c r="H12" s="31">
        <v>0</v>
      </c>
      <c r="I12" s="30">
        <v>71850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1">
        <v>0</v>
      </c>
    </row>
    <row r="13" spans="1:17" s="14" customFormat="1" ht="11.25">
      <c r="A13" s="12">
        <v>102</v>
      </c>
      <c r="B13" s="13" t="s">
        <v>2</v>
      </c>
      <c r="C13" s="30">
        <v>43107.5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1">
        <v>0</v>
      </c>
    </row>
    <row r="14" spans="1:17" s="14" customFormat="1" ht="11.25">
      <c r="A14" s="12">
        <v>103</v>
      </c>
      <c r="B14" s="13" t="s">
        <v>3</v>
      </c>
      <c r="C14" s="30">
        <v>174760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6910</v>
      </c>
      <c r="J14" s="31">
        <v>0</v>
      </c>
      <c r="K14" s="30">
        <v>0</v>
      </c>
      <c r="L14" s="31">
        <v>131150</v>
      </c>
      <c r="M14" s="30">
        <v>0</v>
      </c>
      <c r="N14" s="31">
        <v>0</v>
      </c>
      <c r="O14" s="30">
        <v>6600</v>
      </c>
      <c r="P14" s="31">
        <v>0</v>
      </c>
      <c r="Q14" s="31">
        <v>0</v>
      </c>
    </row>
    <row r="15" spans="1:17" s="14" customFormat="1" ht="11.25">
      <c r="A15" s="12">
        <v>104</v>
      </c>
      <c r="B15" s="13" t="s">
        <v>4</v>
      </c>
      <c r="C15" s="30">
        <v>44830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30">
        <v>1000</v>
      </c>
      <c r="J15" s="31">
        <v>0</v>
      </c>
      <c r="K15" s="30">
        <v>0</v>
      </c>
      <c r="L15" s="31">
        <v>6500</v>
      </c>
      <c r="M15" s="30">
        <v>0</v>
      </c>
      <c r="N15" s="31">
        <v>0</v>
      </c>
      <c r="O15" s="30">
        <v>3500</v>
      </c>
      <c r="P15" s="31">
        <v>0</v>
      </c>
      <c r="Q15" s="31">
        <v>0</v>
      </c>
    </row>
    <row r="16" spans="1:17" s="14" customFormat="1" ht="11.25">
      <c r="A16" s="12">
        <v>105</v>
      </c>
      <c r="B16" s="13" t="s">
        <v>5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1"/>
    </row>
    <row r="17" spans="1:17" s="14" customFormat="1" ht="11.25">
      <c r="A17" s="12">
        <v>106</v>
      </c>
      <c r="B17" s="13" t="s">
        <v>6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1"/>
    </row>
    <row r="18" spans="1:17" s="14" customFormat="1" ht="11.25">
      <c r="A18" s="12">
        <v>107</v>
      </c>
      <c r="B18" s="13" t="s">
        <v>7</v>
      </c>
      <c r="C18" s="30">
        <v>12900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6000</v>
      </c>
      <c r="M18" s="30">
        <v>0</v>
      </c>
      <c r="N18" s="31">
        <v>0</v>
      </c>
      <c r="O18" s="30">
        <v>3000</v>
      </c>
      <c r="P18" s="31">
        <v>0</v>
      </c>
      <c r="Q18" s="31">
        <v>0</v>
      </c>
    </row>
    <row r="19" spans="1:17" s="14" customFormat="1" ht="11.25">
      <c r="A19" s="12">
        <v>108</v>
      </c>
      <c r="B19" s="13" t="s">
        <v>8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1">
        <v>0</v>
      </c>
    </row>
    <row r="20" spans="1:17" s="14" customFormat="1" ht="11.25">
      <c r="A20" s="12">
        <v>109</v>
      </c>
      <c r="B20" s="13" t="s">
        <v>9</v>
      </c>
      <c r="C20" s="30">
        <v>2100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1">
        <v>0</v>
      </c>
    </row>
    <row r="21" spans="1:17" s="14" customFormat="1" ht="11.25">
      <c r="A21" s="12">
        <v>110</v>
      </c>
      <c r="B21" s="13" t="s">
        <v>10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1">
        <v>0</v>
      </c>
    </row>
    <row r="22" spans="1:17" s="14" customFormat="1" ht="11.25">
      <c r="A22" s="17">
        <v>100</v>
      </c>
      <c r="B22" s="16" t="s">
        <v>11</v>
      </c>
      <c r="C22" s="32">
        <f aca="true" t="shared" si="0" ref="C22:Q22">C12+C13+C14+C15+C16+C17+C18+C19+C20+C21</f>
        <v>504832.5</v>
      </c>
      <c r="D22" s="31">
        <f t="shared" si="0"/>
        <v>0</v>
      </c>
      <c r="E22" s="33">
        <f t="shared" si="0"/>
        <v>0</v>
      </c>
      <c r="F22" s="31">
        <f t="shared" si="0"/>
        <v>0</v>
      </c>
      <c r="G22" s="33">
        <f t="shared" si="0"/>
        <v>0</v>
      </c>
      <c r="H22" s="31">
        <f t="shared" si="0"/>
        <v>0</v>
      </c>
      <c r="I22" s="33">
        <f t="shared" si="0"/>
        <v>79760</v>
      </c>
      <c r="J22" s="31">
        <f t="shared" si="0"/>
        <v>0</v>
      </c>
      <c r="K22" s="33">
        <f t="shared" si="0"/>
        <v>0</v>
      </c>
      <c r="L22" s="31">
        <f t="shared" si="0"/>
        <v>143650</v>
      </c>
      <c r="M22" s="33">
        <f t="shared" si="0"/>
        <v>0</v>
      </c>
      <c r="N22" s="31">
        <f t="shared" si="0"/>
        <v>0</v>
      </c>
      <c r="O22" s="33">
        <f t="shared" si="0"/>
        <v>13100</v>
      </c>
      <c r="P22" s="31">
        <f t="shared" si="0"/>
        <v>0</v>
      </c>
      <c r="Q22" s="31">
        <f t="shared" si="0"/>
        <v>0</v>
      </c>
    </row>
    <row r="23" spans="1:17" s="14" customFormat="1" ht="11.25">
      <c r="A23" s="15"/>
      <c r="B23" s="16" t="s">
        <v>12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1"/>
    </row>
    <row r="24" spans="1:17" s="14" customFormat="1" ht="11.25">
      <c r="A24" s="12">
        <v>201</v>
      </c>
      <c r="B24" s="13" t="s">
        <v>13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1">
        <v>0</v>
      </c>
    </row>
    <row r="25" spans="1:17" s="14" customFormat="1" ht="11.25">
      <c r="A25" s="12">
        <v>202</v>
      </c>
      <c r="B25" s="13" t="s">
        <v>14</v>
      </c>
      <c r="C25" s="30">
        <v>25500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1">
        <v>0</v>
      </c>
    </row>
    <row r="26" spans="1:17" s="14" customFormat="1" ht="11.25">
      <c r="A26" s="12">
        <v>203</v>
      </c>
      <c r="B26" s="13" t="s">
        <v>15</v>
      </c>
      <c r="C26" s="30">
        <v>2000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1">
        <v>0</v>
      </c>
    </row>
    <row r="27" spans="1:17" s="14" customFormat="1" ht="11.25">
      <c r="A27" s="12">
        <v>204</v>
      </c>
      <c r="B27" s="13" t="s">
        <v>16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1">
        <v>0</v>
      </c>
    </row>
    <row r="28" spans="1:17" s="14" customFormat="1" ht="11.25">
      <c r="A28" s="12">
        <v>205</v>
      </c>
      <c r="B28" s="13" t="s">
        <v>17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1">
        <v>0</v>
      </c>
    </row>
    <row r="29" spans="1:17" s="14" customFormat="1" ht="11.25">
      <c r="A29" s="17">
        <v>200</v>
      </c>
      <c r="B29" s="16" t="s">
        <v>18</v>
      </c>
      <c r="C29" s="30">
        <f aca="true" t="shared" si="1" ref="C29:Q29">C24+C25+C26+C27+C28</f>
        <v>27500</v>
      </c>
      <c r="D29" s="31">
        <f t="shared" si="1"/>
        <v>0</v>
      </c>
      <c r="E29" s="30">
        <f t="shared" si="1"/>
        <v>0</v>
      </c>
      <c r="F29" s="31">
        <f t="shared" si="1"/>
        <v>0</v>
      </c>
      <c r="G29" s="30">
        <f t="shared" si="1"/>
        <v>0</v>
      </c>
      <c r="H29" s="31">
        <f t="shared" si="1"/>
        <v>0</v>
      </c>
      <c r="I29" s="30">
        <f t="shared" si="1"/>
        <v>0</v>
      </c>
      <c r="J29" s="31">
        <f t="shared" si="1"/>
        <v>0</v>
      </c>
      <c r="K29" s="30">
        <f t="shared" si="1"/>
        <v>0</v>
      </c>
      <c r="L29" s="31">
        <f t="shared" si="1"/>
        <v>0</v>
      </c>
      <c r="M29" s="30">
        <f t="shared" si="1"/>
        <v>0</v>
      </c>
      <c r="N29" s="31">
        <f t="shared" si="1"/>
        <v>0</v>
      </c>
      <c r="O29" s="30">
        <f t="shared" si="1"/>
        <v>0</v>
      </c>
      <c r="P29" s="31">
        <f t="shared" si="1"/>
        <v>0</v>
      </c>
      <c r="Q29" s="31">
        <f t="shared" si="1"/>
        <v>0</v>
      </c>
    </row>
    <row r="30" spans="1:17" s="14" customFormat="1" ht="22.5">
      <c r="A30" s="15"/>
      <c r="B30" s="16" t="s">
        <v>19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1"/>
    </row>
    <row r="31" spans="1:17" s="14" customFormat="1" ht="11.25">
      <c r="A31" s="12">
        <v>301</v>
      </c>
      <c r="B31" s="13" t="s">
        <v>20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1">
        <v>0</v>
      </c>
    </row>
    <row r="32" spans="1:17" s="14" customFormat="1" ht="11.25">
      <c r="A32" s="12">
        <v>302</v>
      </c>
      <c r="B32" s="13" t="s">
        <v>21</v>
      </c>
      <c r="C32" s="30">
        <v>0</v>
      </c>
      <c r="D32" s="31">
        <v>0</v>
      </c>
      <c r="E32" s="30">
        <v>0</v>
      </c>
      <c r="F32" s="31">
        <v>0</v>
      </c>
      <c r="G32" s="30">
        <v>0</v>
      </c>
      <c r="H32" s="31">
        <v>0</v>
      </c>
      <c r="I32" s="30">
        <v>0</v>
      </c>
      <c r="J32" s="31">
        <v>0</v>
      </c>
      <c r="K32" s="30">
        <v>0</v>
      </c>
      <c r="L32" s="31">
        <v>0</v>
      </c>
      <c r="M32" s="30">
        <v>0</v>
      </c>
      <c r="N32" s="31">
        <v>0</v>
      </c>
      <c r="O32" s="30">
        <v>0</v>
      </c>
      <c r="P32" s="31">
        <v>0</v>
      </c>
      <c r="Q32" s="31">
        <v>0</v>
      </c>
    </row>
    <row r="33" spans="1:17" s="14" customFormat="1" ht="11.25">
      <c r="A33" s="12">
        <v>303</v>
      </c>
      <c r="B33" s="13" t="s">
        <v>22</v>
      </c>
      <c r="C33" s="30">
        <v>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1">
        <v>0</v>
      </c>
    </row>
    <row r="34" spans="1:17" s="14" customFormat="1" ht="22.5">
      <c r="A34" s="12">
        <v>304</v>
      </c>
      <c r="B34" s="13" t="s">
        <v>23</v>
      </c>
      <c r="C34" s="30">
        <v>0</v>
      </c>
      <c r="D34" s="31">
        <v>0</v>
      </c>
      <c r="E34" s="30">
        <v>0</v>
      </c>
      <c r="F34" s="31">
        <v>0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1">
        <v>0</v>
      </c>
    </row>
    <row r="35" spans="1:17" s="14" customFormat="1" ht="11.25">
      <c r="A35" s="17">
        <v>300</v>
      </c>
      <c r="B35" s="16" t="s">
        <v>24</v>
      </c>
      <c r="C35" s="30">
        <f aca="true" t="shared" si="2" ref="C35:Q35">C31+C32+C33+C34</f>
        <v>0</v>
      </c>
      <c r="D35" s="31">
        <f t="shared" si="2"/>
        <v>0</v>
      </c>
      <c r="E35" s="30">
        <f t="shared" si="2"/>
        <v>0</v>
      </c>
      <c r="F35" s="31">
        <f t="shared" si="2"/>
        <v>0</v>
      </c>
      <c r="G35" s="30">
        <f t="shared" si="2"/>
        <v>0</v>
      </c>
      <c r="H35" s="31">
        <f t="shared" si="2"/>
        <v>0</v>
      </c>
      <c r="I35" s="30">
        <f t="shared" si="2"/>
        <v>0</v>
      </c>
      <c r="J35" s="31">
        <f t="shared" si="2"/>
        <v>0</v>
      </c>
      <c r="K35" s="30">
        <f t="shared" si="2"/>
        <v>0</v>
      </c>
      <c r="L35" s="31">
        <f t="shared" si="2"/>
        <v>0</v>
      </c>
      <c r="M35" s="30">
        <f t="shared" si="2"/>
        <v>0</v>
      </c>
      <c r="N35" s="31">
        <f t="shared" si="2"/>
        <v>0</v>
      </c>
      <c r="O35" s="30">
        <f t="shared" si="2"/>
        <v>0</v>
      </c>
      <c r="P35" s="31">
        <f t="shared" si="2"/>
        <v>0</v>
      </c>
      <c r="Q35" s="31">
        <f t="shared" si="2"/>
        <v>0</v>
      </c>
    </row>
    <row r="36" spans="1:17" s="14" customFormat="1" ht="11.25">
      <c r="A36" s="15"/>
      <c r="B36" s="16" t="s">
        <v>25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1"/>
    </row>
    <row r="37" spans="1:17" s="14" customFormat="1" ht="11.25">
      <c r="A37" s="12">
        <v>401</v>
      </c>
      <c r="B37" s="13" t="s">
        <v>26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1">
        <v>0</v>
      </c>
    </row>
    <row r="38" spans="1:17" s="14" customFormat="1" ht="11.25">
      <c r="A38" s="12">
        <v>402</v>
      </c>
      <c r="B38" s="13" t="s">
        <v>27</v>
      </c>
      <c r="C38" s="30">
        <v>0</v>
      </c>
      <c r="D38" s="31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1">
        <v>0</v>
      </c>
    </row>
    <row r="39" spans="1:17" s="14" customFormat="1" ht="22.5">
      <c r="A39" s="12">
        <v>403</v>
      </c>
      <c r="B39" s="13" t="s">
        <v>28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1">
        <v>0</v>
      </c>
    </row>
    <row r="40" spans="1:17" s="14" customFormat="1" ht="11.25">
      <c r="A40" s="12">
        <v>404</v>
      </c>
      <c r="B40" s="13" t="s">
        <v>29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1">
        <v>0</v>
      </c>
    </row>
    <row r="41" spans="1:17" s="14" customFormat="1" ht="11.25">
      <c r="A41" s="12">
        <v>405</v>
      </c>
      <c r="B41" s="13" t="s">
        <v>95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0</v>
      </c>
      <c r="N41" s="31">
        <v>0</v>
      </c>
      <c r="O41" s="30">
        <v>0</v>
      </c>
      <c r="P41" s="31">
        <v>0</v>
      </c>
      <c r="Q41" s="31">
        <v>0</v>
      </c>
    </row>
    <row r="42" spans="1:17" s="14" customFormat="1" ht="11.25">
      <c r="A42" s="17">
        <v>400</v>
      </c>
      <c r="B42" s="16" t="s">
        <v>30</v>
      </c>
      <c r="C42" s="30">
        <f aca="true" t="shared" si="3" ref="C42:Q42">C37+C38+C39+C40+C41</f>
        <v>0</v>
      </c>
      <c r="D42" s="31">
        <f t="shared" si="3"/>
        <v>0</v>
      </c>
      <c r="E42" s="30">
        <f t="shared" si="3"/>
        <v>0</v>
      </c>
      <c r="F42" s="31">
        <f t="shared" si="3"/>
        <v>0</v>
      </c>
      <c r="G42" s="30">
        <f t="shared" si="3"/>
        <v>0</v>
      </c>
      <c r="H42" s="31">
        <f t="shared" si="3"/>
        <v>0</v>
      </c>
      <c r="I42" s="30">
        <f t="shared" si="3"/>
        <v>0</v>
      </c>
      <c r="J42" s="31">
        <f t="shared" si="3"/>
        <v>0</v>
      </c>
      <c r="K42" s="30">
        <f t="shared" si="3"/>
        <v>0</v>
      </c>
      <c r="L42" s="31">
        <f t="shared" si="3"/>
        <v>0</v>
      </c>
      <c r="M42" s="30">
        <f t="shared" si="3"/>
        <v>0</v>
      </c>
      <c r="N42" s="31">
        <f t="shared" si="3"/>
        <v>0</v>
      </c>
      <c r="O42" s="30">
        <f t="shared" si="3"/>
        <v>0</v>
      </c>
      <c r="P42" s="31">
        <f t="shared" si="3"/>
        <v>0</v>
      </c>
      <c r="Q42" s="31">
        <f t="shared" si="3"/>
        <v>0</v>
      </c>
    </row>
    <row r="43" spans="1:17" s="14" customFormat="1" ht="22.5">
      <c r="A43" s="15"/>
      <c r="B43" s="16" t="s">
        <v>31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1"/>
    </row>
    <row r="44" spans="1:17" s="14" customFormat="1" ht="22.5">
      <c r="A44" s="12">
        <v>501</v>
      </c>
      <c r="B44" s="13" t="s">
        <v>32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1">
        <v>0</v>
      </c>
    </row>
    <row r="45" spans="1:17" s="14" customFormat="1" ht="11.25">
      <c r="A45" s="17">
        <v>500</v>
      </c>
      <c r="B45" s="16" t="s">
        <v>33</v>
      </c>
      <c r="C45" s="30">
        <f aca="true" t="shared" si="4" ref="C45:Q45">C44</f>
        <v>0</v>
      </c>
      <c r="D45" s="31">
        <f t="shared" si="4"/>
        <v>0</v>
      </c>
      <c r="E45" s="30">
        <f t="shared" si="4"/>
        <v>0</v>
      </c>
      <c r="F45" s="31">
        <f t="shared" si="4"/>
        <v>0</v>
      </c>
      <c r="G45" s="30">
        <f t="shared" si="4"/>
        <v>0</v>
      </c>
      <c r="H45" s="31">
        <f t="shared" si="4"/>
        <v>0</v>
      </c>
      <c r="I45" s="30">
        <f t="shared" si="4"/>
        <v>0</v>
      </c>
      <c r="J45" s="31">
        <f t="shared" si="4"/>
        <v>0</v>
      </c>
      <c r="K45" s="30">
        <f t="shared" si="4"/>
        <v>0</v>
      </c>
      <c r="L45" s="31">
        <f t="shared" si="4"/>
        <v>0</v>
      </c>
      <c r="M45" s="30">
        <f t="shared" si="4"/>
        <v>0</v>
      </c>
      <c r="N45" s="31">
        <f t="shared" si="4"/>
        <v>0</v>
      </c>
      <c r="O45" s="30">
        <f t="shared" si="4"/>
        <v>0</v>
      </c>
      <c r="P45" s="31">
        <f t="shared" si="4"/>
        <v>0</v>
      </c>
      <c r="Q45" s="31">
        <f t="shared" si="4"/>
        <v>0</v>
      </c>
    </row>
    <row r="46" spans="1:17" s="14" customFormat="1" ht="22.5">
      <c r="A46" s="15"/>
      <c r="B46" s="16" t="s">
        <v>34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1"/>
    </row>
    <row r="47" spans="1:17" s="14" customFormat="1" ht="11.25">
      <c r="A47" s="12">
        <v>701</v>
      </c>
      <c r="B47" s="13" t="s">
        <v>35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1">
        <v>0</v>
      </c>
    </row>
    <row r="48" spans="1:17" s="14" customFormat="1" ht="12" customHeight="1">
      <c r="A48" s="12">
        <v>702</v>
      </c>
      <c r="B48" s="13" t="s">
        <v>36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1">
        <v>0</v>
      </c>
    </row>
    <row r="49" spans="1:17" s="14" customFormat="1" ht="11.25">
      <c r="A49" s="17">
        <v>700</v>
      </c>
      <c r="B49" s="16" t="s">
        <v>37</v>
      </c>
      <c r="C49" s="34">
        <f aca="true" t="shared" si="5" ref="C49:Q49">C47+C48</f>
        <v>0</v>
      </c>
      <c r="D49" s="35">
        <f t="shared" si="5"/>
        <v>0</v>
      </c>
      <c r="E49" s="36">
        <f t="shared" si="5"/>
        <v>0</v>
      </c>
      <c r="F49" s="35">
        <f t="shared" si="5"/>
        <v>0</v>
      </c>
      <c r="G49" s="36">
        <f t="shared" si="5"/>
        <v>0</v>
      </c>
      <c r="H49" s="35">
        <f t="shared" si="5"/>
        <v>0</v>
      </c>
      <c r="I49" s="36">
        <f t="shared" si="5"/>
        <v>0</v>
      </c>
      <c r="J49" s="35">
        <f t="shared" si="5"/>
        <v>0</v>
      </c>
      <c r="K49" s="36">
        <f t="shared" si="5"/>
        <v>0</v>
      </c>
      <c r="L49" s="35">
        <f t="shared" si="5"/>
        <v>0</v>
      </c>
      <c r="M49" s="36">
        <f t="shared" si="5"/>
        <v>0</v>
      </c>
      <c r="N49" s="35">
        <f t="shared" si="5"/>
        <v>0</v>
      </c>
      <c r="O49" s="36">
        <f t="shared" si="5"/>
        <v>0</v>
      </c>
      <c r="P49" s="35">
        <f t="shared" si="5"/>
        <v>0</v>
      </c>
      <c r="Q49" s="35">
        <f t="shared" si="5"/>
        <v>0</v>
      </c>
    </row>
    <row r="50" spans="1:17" s="14" customFormat="1" ht="27" customHeight="1">
      <c r="A50" s="62" t="s">
        <v>102</v>
      </c>
      <c r="B50" s="62"/>
      <c r="C50" s="37">
        <f>C22+C29+C35+C42+C45+C49</f>
        <v>532332.5</v>
      </c>
      <c r="D50" s="37">
        <f>D22+D29+D35+D42+D45+D49</f>
        <v>0</v>
      </c>
      <c r="E50" s="37">
        <f>E22+E29+E35+E42+E45+E49</f>
        <v>0</v>
      </c>
      <c r="F50" s="37">
        <f>F22+F29+F35+F42+F45+F49</f>
        <v>0</v>
      </c>
      <c r="G50" s="37">
        <f>G22+G29+G35+G42+G45+G49</f>
        <v>0</v>
      </c>
      <c r="H50" s="37">
        <f aca="true" t="shared" si="6" ref="H50:Q50">H22+H29+H35+H42+H45+H49</f>
        <v>0</v>
      </c>
      <c r="I50" s="37">
        <f t="shared" si="6"/>
        <v>79760</v>
      </c>
      <c r="J50" s="37">
        <f t="shared" si="6"/>
        <v>0</v>
      </c>
      <c r="K50" s="37">
        <f t="shared" si="6"/>
        <v>0</v>
      </c>
      <c r="L50" s="37">
        <f t="shared" si="6"/>
        <v>143650</v>
      </c>
      <c r="M50" s="37">
        <f t="shared" si="6"/>
        <v>0</v>
      </c>
      <c r="N50" s="37">
        <f t="shared" si="6"/>
        <v>0</v>
      </c>
      <c r="O50" s="37">
        <f t="shared" si="6"/>
        <v>13100</v>
      </c>
      <c r="P50" s="37">
        <f t="shared" si="6"/>
        <v>0</v>
      </c>
      <c r="Q50" s="38">
        <f t="shared" si="6"/>
        <v>0</v>
      </c>
    </row>
    <row r="51" spans="1:17" s="14" customFormat="1" ht="36.75" customHeight="1">
      <c r="A51" s="63"/>
      <c r="B51" s="63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3" s="14" customFormat="1" ht="11.25">
      <c r="A52" s="50" t="s">
        <v>100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5" spans="1:18" s="2" customFormat="1" ht="12.75">
      <c r="A55" s="3" t="s">
        <v>91</v>
      </c>
      <c r="B55" s="4"/>
      <c r="C55" s="4"/>
      <c r="D55" s="4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2" customFormat="1" ht="12.75">
      <c r="A56" s="3" t="s">
        <v>103</v>
      </c>
      <c r="B56" s="4"/>
      <c r="C56" s="4"/>
      <c r="D56" s="4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" customFormat="1" ht="12.75">
      <c r="A57" s="3" t="s">
        <v>40</v>
      </c>
      <c r="B57" s="4"/>
      <c r="C57" s="4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" customFormat="1" ht="12.75">
      <c r="A58" s="3" t="s">
        <v>49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" customFormat="1" ht="12.75">
      <c r="A59" s="3" t="s">
        <v>104</v>
      </c>
      <c r="B59" s="4"/>
      <c r="C59" s="4" t="s">
        <v>108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9" ht="15">
      <c r="A60" s="70" t="s">
        <v>41</v>
      </c>
      <c r="B60" s="72"/>
      <c r="C60" s="79" t="s">
        <v>50</v>
      </c>
      <c r="D60" s="80"/>
      <c r="E60" s="80"/>
      <c r="F60" s="79" t="s">
        <v>51</v>
      </c>
      <c r="G60" s="80"/>
      <c r="H60" s="80"/>
      <c r="I60" s="79" t="s">
        <v>52</v>
      </c>
      <c r="J60" s="80"/>
      <c r="K60" s="80"/>
      <c r="L60" s="79" t="s">
        <v>53</v>
      </c>
      <c r="M60" s="80"/>
      <c r="N60" s="91"/>
      <c r="O60" s="79" t="s">
        <v>54</v>
      </c>
      <c r="P60" s="80"/>
      <c r="Q60" s="80"/>
      <c r="R60" s="92"/>
      <c r="S60" s="5"/>
    </row>
    <row r="61" spans="1:19" ht="33.75" customHeight="1">
      <c r="A61" s="76"/>
      <c r="B61" s="77"/>
      <c r="C61" s="82" t="s">
        <v>55</v>
      </c>
      <c r="D61" s="69"/>
      <c r="E61" s="69"/>
      <c r="F61" s="82" t="s">
        <v>56</v>
      </c>
      <c r="G61" s="69"/>
      <c r="H61" s="69"/>
      <c r="I61" s="82" t="s">
        <v>57</v>
      </c>
      <c r="J61" s="69"/>
      <c r="K61" s="69"/>
      <c r="L61" s="82" t="s">
        <v>58</v>
      </c>
      <c r="M61" s="88"/>
      <c r="N61" s="89"/>
      <c r="O61" s="82" t="s">
        <v>59</v>
      </c>
      <c r="P61" s="88"/>
      <c r="Q61" s="88"/>
      <c r="R61" s="90"/>
      <c r="S61" s="5"/>
    </row>
    <row r="62" spans="1:19" ht="15">
      <c r="A62" s="76"/>
      <c r="B62" s="77"/>
      <c r="C62" s="66" t="s">
        <v>47</v>
      </c>
      <c r="D62" s="67"/>
      <c r="E62" s="68" t="s">
        <v>48</v>
      </c>
      <c r="F62" s="66" t="s">
        <v>47</v>
      </c>
      <c r="G62" s="69"/>
      <c r="H62" s="68" t="s">
        <v>48</v>
      </c>
      <c r="I62" s="66" t="s">
        <v>47</v>
      </c>
      <c r="J62" s="67"/>
      <c r="K62" s="68" t="s">
        <v>48</v>
      </c>
      <c r="L62" s="66" t="s">
        <v>47</v>
      </c>
      <c r="M62" s="67"/>
      <c r="N62" s="86" t="s">
        <v>48</v>
      </c>
      <c r="O62" s="66" t="s">
        <v>47</v>
      </c>
      <c r="P62" s="67"/>
      <c r="Q62" s="68" t="s">
        <v>48</v>
      </c>
      <c r="R62" s="55"/>
      <c r="S62" s="5"/>
    </row>
    <row r="63" spans="1:19" ht="38.25" customHeight="1">
      <c r="A63" s="78"/>
      <c r="B63" s="73"/>
      <c r="C63" s="45"/>
      <c r="D63" s="53" t="s">
        <v>101</v>
      </c>
      <c r="E63" s="54"/>
      <c r="F63" s="46"/>
      <c r="G63" s="53" t="s">
        <v>101</v>
      </c>
      <c r="H63" s="54"/>
      <c r="I63" s="46"/>
      <c r="J63" s="53" t="s">
        <v>101</v>
      </c>
      <c r="K63" s="54"/>
      <c r="L63" s="46"/>
      <c r="M63" s="53" t="s">
        <v>101</v>
      </c>
      <c r="N63" s="87"/>
      <c r="O63" s="46"/>
      <c r="P63" s="53" t="s">
        <v>101</v>
      </c>
      <c r="Q63" s="54"/>
      <c r="R63" s="56"/>
      <c r="S63" s="5"/>
    </row>
    <row r="64" spans="1:19" ht="15">
      <c r="A64" s="9"/>
      <c r="B64" s="1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"/>
      <c r="S64" s="8"/>
    </row>
    <row r="65" spans="1:17" ht="15">
      <c r="A65" s="10"/>
      <c r="B65" s="19" t="s">
        <v>0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1"/>
    </row>
    <row r="66" spans="1:17" s="14" customFormat="1" ht="11.25">
      <c r="A66" s="12">
        <v>101</v>
      </c>
      <c r="B66" s="13" t="s">
        <v>1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52688</v>
      </c>
      <c r="P66" s="31">
        <v>0</v>
      </c>
      <c r="Q66" s="31">
        <v>0</v>
      </c>
    </row>
    <row r="67" spans="1:17" s="14" customFormat="1" ht="11.25">
      <c r="A67" s="12">
        <v>102</v>
      </c>
      <c r="B67" s="13" t="s">
        <v>2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400</v>
      </c>
      <c r="P67" s="31">
        <v>0</v>
      </c>
      <c r="Q67" s="31">
        <v>0</v>
      </c>
    </row>
    <row r="68" spans="1:17" s="14" customFormat="1" ht="11.25">
      <c r="A68" s="12">
        <v>103</v>
      </c>
      <c r="B68" s="13" t="s">
        <v>3</v>
      </c>
      <c r="C68" s="30">
        <v>35250</v>
      </c>
      <c r="D68" s="31">
        <v>0</v>
      </c>
      <c r="E68" s="30">
        <v>0</v>
      </c>
      <c r="F68" s="31">
        <v>4000</v>
      </c>
      <c r="G68" s="30">
        <v>0</v>
      </c>
      <c r="H68" s="31">
        <v>0</v>
      </c>
      <c r="I68" s="30">
        <v>10500</v>
      </c>
      <c r="J68" s="31">
        <v>0</v>
      </c>
      <c r="K68" s="30">
        <v>0</v>
      </c>
      <c r="L68" s="31">
        <v>51729</v>
      </c>
      <c r="M68" s="30">
        <v>0</v>
      </c>
      <c r="N68" s="31">
        <v>0</v>
      </c>
      <c r="O68" s="30">
        <v>96568.5</v>
      </c>
      <c r="P68" s="31">
        <v>0</v>
      </c>
      <c r="Q68" s="31">
        <v>0</v>
      </c>
    </row>
    <row r="69" spans="1:17" s="14" customFormat="1" ht="11.25">
      <c r="A69" s="12">
        <v>104</v>
      </c>
      <c r="B69" s="13" t="s">
        <v>4</v>
      </c>
      <c r="C69" s="30">
        <v>0</v>
      </c>
      <c r="D69" s="31">
        <v>0</v>
      </c>
      <c r="E69" s="30">
        <v>0</v>
      </c>
      <c r="F69" s="31">
        <v>710</v>
      </c>
      <c r="G69" s="30">
        <v>0</v>
      </c>
      <c r="H69" s="31">
        <v>0</v>
      </c>
      <c r="I69" s="30">
        <v>1000</v>
      </c>
      <c r="J69" s="31">
        <v>0</v>
      </c>
      <c r="K69" s="30">
        <v>0</v>
      </c>
      <c r="L69" s="31">
        <v>7950</v>
      </c>
      <c r="M69" s="30">
        <v>0</v>
      </c>
      <c r="N69" s="31">
        <v>0</v>
      </c>
      <c r="O69" s="30">
        <v>0</v>
      </c>
      <c r="P69" s="31">
        <v>0</v>
      </c>
      <c r="Q69" s="31">
        <v>0</v>
      </c>
    </row>
    <row r="70" spans="1:17" s="14" customFormat="1" ht="11.25">
      <c r="A70" s="12">
        <v>105</v>
      </c>
      <c r="B70" s="13" t="s">
        <v>5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1"/>
    </row>
    <row r="71" spans="1:17" s="14" customFormat="1" ht="11.25">
      <c r="A71" s="12">
        <v>106</v>
      </c>
      <c r="B71" s="13" t="s">
        <v>6</v>
      </c>
      <c r="C71" s="30"/>
      <c r="D71" s="31"/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1"/>
    </row>
    <row r="72" spans="1:17" s="14" customFormat="1" ht="11.25">
      <c r="A72" s="12">
        <v>107</v>
      </c>
      <c r="B72" s="13" t="s">
        <v>7</v>
      </c>
      <c r="C72" s="30">
        <v>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0">
        <v>0</v>
      </c>
      <c r="J72" s="31">
        <v>0</v>
      </c>
      <c r="K72" s="30">
        <v>0</v>
      </c>
      <c r="L72" s="31">
        <v>0</v>
      </c>
      <c r="M72" s="30">
        <v>0</v>
      </c>
      <c r="N72" s="31">
        <v>0</v>
      </c>
      <c r="O72" s="30">
        <v>14700</v>
      </c>
      <c r="P72" s="31">
        <v>0</v>
      </c>
      <c r="Q72" s="31">
        <v>0</v>
      </c>
    </row>
    <row r="73" spans="1:17" s="14" customFormat="1" ht="11.25">
      <c r="A73" s="12">
        <v>108</v>
      </c>
      <c r="B73" s="13" t="s">
        <v>8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1">
        <v>0</v>
      </c>
    </row>
    <row r="74" spans="1:17" s="14" customFormat="1" ht="11.25">
      <c r="A74" s="12">
        <v>109</v>
      </c>
      <c r="B74" s="13" t="s">
        <v>9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500</v>
      </c>
      <c r="P74" s="31">
        <v>0</v>
      </c>
      <c r="Q74" s="31">
        <v>0</v>
      </c>
    </row>
    <row r="75" spans="1:17" s="14" customFormat="1" ht="11.25">
      <c r="A75" s="12">
        <v>110</v>
      </c>
      <c r="B75" s="13" t="s">
        <v>10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354581</v>
      </c>
      <c r="M75" s="30">
        <v>0</v>
      </c>
      <c r="N75" s="31">
        <v>0</v>
      </c>
      <c r="O75" s="30">
        <v>0</v>
      </c>
      <c r="P75" s="31">
        <v>0</v>
      </c>
      <c r="Q75" s="31">
        <v>0</v>
      </c>
    </row>
    <row r="76" spans="1:17" s="14" customFormat="1" ht="11.25">
      <c r="A76" s="17">
        <v>100</v>
      </c>
      <c r="B76" s="16" t="s">
        <v>11</v>
      </c>
      <c r="C76" s="32">
        <f aca="true" t="shared" si="7" ref="C76:Q76">C66+C67+C68+C69+C70+C71+C72+C73+C74+C75</f>
        <v>35250</v>
      </c>
      <c r="D76" s="31">
        <f t="shared" si="7"/>
        <v>0</v>
      </c>
      <c r="E76" s="33">
        <f t="shared" si="7"/>
        <v>0</v>
      </c>
      <c r="F76" s="31">
        <f t="shared" si="7"/>
        <v>4710</v>
      </c>
      <c r="G76" s="33">
        <f t="shared" si="7"/>
        <v>0</v>
      </c>
      <c r="H76" s="31">
        <f t="shared" si="7"/>
        <v>0</v>
      </c>
      <c r="I76" s="33">
        <f t="shared" si="7"/>
        <v>11500</v>
      </c>
      <c r="J76" s="31">
        <f t="shared" si="7"/>
        <v>0</v>
      </c>
      <c r="K76" s="33">
        <f t="shared" si="7"/>
        <v>0</v>
      </c>
      <c r="L76" s="31">
        <f t="shared" si="7"/>
        <v>414260</v>
      </c>
      <c r="M76" s="33">
        <f t="shared" si="7"/>
        <v>0</v>
      </c>
      <c r="N76" s="31">
        <f t="shared" si="7"/>
        <v>0</v>
      </c>
      <c r="O76" s="33">
        <f t="shared" si="7"/>
        <v>164856.5</v>
      </c>
      <c r="P76" s="31">
        <f t="shared" si="7"/>
        <v>0</v>
      </c>
      <c r="Q76" s="31">
        <f t="shared" si="7"/>
        <v>0</v>
      </c>
    </row>
    <row r="77" spans="1:17" s="14" customFormat="1" ht="11.25">
      <c r="A77" s="15"/>
      <c r="B77" s="16" t="s">
        <v>12</v>
      </c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1"/>
    </row>
    <row r="78" spans="1:17" s="14" customFormat="1" ht="11.25">
      <c r="A78" s="12">
        <v>201</v>
      </c>
      <c r="B78" s="13" t="s">
        <v>13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1">
        <v>0</v>
      </c>
    </row>
    <row r="79" spans="1:17" s="14" customFormat="1" ht="11.25">
      <c r="A79" s="12">
        <v>202</v>
      </c>
      <c r="B79" s="13" t="s">
        <v>14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1000</v>
      </c>
      <c r="M79" s="30">
        <v>0</v>
      </c>
      <c r="N79" s="31">
        <v>0</v>
      </c>
      <c r="O79" s="30">
        <v>25000</v>
      </c>
      <c r="P79" s="31">
        <v>0</v>
      </c>
      <c r="Q79" s="31">
        <v>0</v>
      </c>
    </row>
    <row r="80" spans="1:17" s="14" customFormat="1" ht="11.25">
      <c r="A80" s="12">
        <v>203</v>
      </c>
      <c r="B80" s="13" t="s">
        <v>15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1">
        <v>0</v>
      </c>
    </row>
    <row r="81" spans="1:17" s="14" customFormat="1" ht="11.25">
      <c r="A81" s="12">
        <v>204</v>
      </c>
      <c r="B81" s="13" t="s">
        <v>16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1">
        <v>0</v>
      </c>
    </row>
    <row r="82" spans="1:17" s="14" customFormat="1" ht="11.25">
      <c r="A82" s="12">
        <v>205</v>
      </c>
      <c r="B82" s="13" t="s">
        <v>17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1">
        <v>0</v>
      </c>
    </row>
    <row r="83" spans="1:17" s="14" customFormat="1" ht="11.25">
      <c r="A83" s="17">
        <v>200</v>
      </c>
      <c r="B83" s="16" t="s">
        <v>18</v>
      </c>
      <c r="C83" s="30">
        <f aca="true" t="shared" si="8" ref="C83:Q83">C78+C79+C80+C81+C82</f>
        <v>0</v>
      </c>
      <c r="D83" s="31">
        <f t="shared" si="8"/>
        <v>0</v>
      </c>
      <c r="E83" s="30">
        <f t="shared" si="8"/>
        <v>0</v>
      </c>
      <c r="F83" s="31">
        <f t="shared" si="8"/>
        <v>0</v>
      </c>
      <c r="G83" s="30">
        <f t="shared" si="8"/>
        <v>0</v>
      </c>
      <c r="H83" s="31">
        <f t="shared" si="8"/>
        <v>0</v>
      </c>
      <c r="I83" s="30">
        <f t="shared" si="8"/>
        <v>0</v>
      </c>
      <c r="J83" s="31">
        <f t="shared" si="8"/>
        <v>0</v>
      </c>
      <c r="K83" s="30">
        <f t="shared" si="8"/>
        <v>0</v>
      </c>
      <c r="L83" s="31">
        <f t="shared" si="8"/>
        <v>1000</v>
      </c>
      <c r="M83" s="30">
        <f t="shared" si="8"/>
        <v>0</v>
      </c>
      <c r="N83" s="31">
        <f t="shared" si="8"/>
        <v>0</v>
      </c>
      <c r="O83" s="30">
        <f t="shared" si="8"/>
        <v>25000</v>
      </c>
      <c r="P83" s="31">
        <f t="shared" si="8"/>
        <v>0</v>
      </c>
      <c r="Q83" s="31">
        <f t="shared" si="8"/>
        <v>0</v>
      </c>
    </row>
    <row r="84" spans="1:17" s="14" customFormat="1" ht="22.5">
      <c r="A84" s="15"/>
      <c r="B84" s="16" t="s">
        <v>19</v>
      </c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1"/>
    </row>
    <row r="85" spans="1:17" s="14" customFormat="1" ht="11.25">
      <c r="A85" s="12">
        <v>301</v>
      </c>
      <c r="B85" s="13" t="s">
        <v>20</v>
      </c>
      <c r="C85" s="30">
        <v>0</v>
      </c>
      <c r="D85" s="31">
        <v>0</v>
      </c>
      <c r="E85" s="30">
        <v>0</v>
      </c>
      <c r="F85" s="31">
        <v>0</v>
      </c>
      <c r="G85" s="30">
        <v>0</v>
      </c>
      <c r="H85" s="31">
        <v>0</v>
      </c>
      <c r="I85" s="30">
        <v>0</v>
      </c>
      <c r="J85" s="31">
        <v>0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1">
        <v>0</v>
      </c>
    </row>
    <row r="86" spans="1:17" s="14" customFormat="1" ht="11.25">
      <c r="A86" s="12">
        <v>302</v>
      </c>
      <c r="B86" s="13" t="s">
        <v>21</v>
      </c>
      <c r="C86" s="30">
        <v>0</v>
      </c>
      <c r="D86" s="31">
        <v>0</v>
      </c>
      <c r="E86" s="30">
        <v>0</v>
      </c>
      <c r="F86" s="31">
        <v>0</v>
      </c>
      <c r="G86" s="30">
        <v>0</v>
      </c>
      <c r="H86" s="31">
        <v>0</v>
      </c>
      <c r="I86" s="30">
        <v>0</v>
      </c>
      <c r="J86" s="31">
        <v>0</v>
      </c>
      <c r="K86" s="30">
        <v>0</v>
      </c>
      <c r="L86" s="31">
        <v>0</v>
      </c>
      <c r="M86" s="30">
        <v>0</v>
      </c>
      <c r="N86" s="31">
        <v>0</v>
      </c>
      <c r="O86" s="30">
        <v>0</v>
      </c>
      <c r="P86" s="31">
        <v>0</v>
      </c>
      <c r="Q86" s="31">
        <v>0</v>
      </c>
    </row>
    <row r="87" spans="1:17" s="14" customFormat="1" ht="11.25">
      <c r="A87" s="12">
        <v>303</v>
      </c>
      <c r="B87" s="13" t="s">
        <v>22</v>
      </c>
      <c r="C87" s="30">
        <v>0</v>
      </c>
      <c r="D87" s="31">
        <v>0</v>
      </c>
      <c r="E87" s="30">
        <v>0</v>
      </c>
      <c r="F87" s="31">
        <v>0</v>
      </c>
      <c r="G87" s="30">
        <v>0</v>
      </c>
      <c r="H87" s="31">
        <v>0</v>
      </c>
      <c r="I87" s="30">
        <v>0</v>
      </c>
      <c r="J87" s="31">
        <v>0</v>
      </c>
      <c r="K87" s="30">
        <v>0</v>
      </c>
      <c r="L87" s="31">
        <v>0</v>
      </c>
      <c r="M87" s="30">
        <v>0</v>
      </c>
      <c r="N87" s="31">
        <v>0</v>
      </c>
      <c r="O87" s="30">
        <v>0</v>
      </c>
      <c r="P87" s="31">
        <v>0</v>
      </c>
      <c r="Q87" s="31">
        <v>0</v>
      </c>
    </row>
    <row r="88" spans="1:17" s="14" customFormat="1" ht="22.5">
      <c r="A88" s="12">
        <v>304</v>
      </c>
      <c r="B88" s="13" t="s">
        <v>23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1">
        <v>0</v>
      </c>
    </row>
    <row r="89" spans="1:17" s="14" customFormat="1" ht="11.25">
      <c r="A89" s="17">
        <v>300</v>
      </c>
      <c r="B89" s="16" t="s">
        <v>24</v>
      </c>
      <c r="C89" s="30">
        <f aca="true" t="shared" si="9" ref="C89:Q89">C85+C86+C87+C88</f>
        <v>0</v>
      </c>
      <c r="D89" s="31">
        <f t="shared" si="9"/>
        <v>0</v>
      </c>
      <c r="E89" s="30">
        <f t="shared" si="9"/>
        <v>0</v>
      </c>
      <c r="F89" s="31">
        <f t="shared" si="9"/>
        <v>0</v>
      </c>
      <c r="G89" s="30">
        <f t="shared" si="9"/>
        <v>0</v>
      </c>
      <c r="H89" s="31">
        <f t="shared" si="9"/>
        <v>0</v>
      </c>
      <c r="I89" s="30">
        <f t="shared" si="9"/>
        <v>0</v>
      </c>
      <c r="J89" s="31">
        <f t="shared" si="9"/>
        <v>0</v>
      </c>
      <c r="K89" s="30">
        <f t="shared" si="9"/>
        <v>0</v>
      </c>
      <c r="L89" s="31">
        <f t="shared" si="9"/>
        <v>0</v>
      </c>
      <c r="M89" s="30">
        <f t="shared" si="9"/>
        <v>0</v>
      </c>
      <c r="N89" s="31">
        <f t="shared" si="9"/>
        <v>0</v>
      </c>
      <c r="O89" s="30">
        <f t="shared" si="9"/>
        <v>0</v>
      </c>
      <c r="P89" s="31">
        <f t="shared" si="9"/>
        <v>0</v>
      </c>
      <c r="Q89" s="31">
        <f t="shared" si="9"/>
        <v>0</v>
      </c>
    </row>
    <row r="90" spans="1:17" s="14" customFormat="1" ht="11.25">
      <c r="A90" s="15"/>
      <c r="B90" s="16" t="s">
        <v>25</v>
      </c>
      <c r="C90" s="30"/>
      <c r="D90" s="31"/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1"/>
    </row>
    <row r="91" spans="1:17" s="14" customFormat="1" ht="11.25">
      <c r="A91" s="12">
        <v>401</v>
      </c>
      <c r="B91" s="13" t="s">
        <v>26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1">
        <v>0</v>
      </c>
    </row>
    <row r="92" spans="1:17" s="14" customFormat="1" ht="11.25">
      <c r="A92" s="12">
        <v>402</v>
      </c>
      <c r="B92" s="13" t="s">
        <v>27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1">
        <v>0</v>
      </c>
    </row>
    <row r="93" spans="1:17" s="14" customFormat="1" ht="22.5">
      <c r="A93" s="12">
        <v>403</v>
      </c>
      <c r="B93" s="13" t="s">
        <v>28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1">
        <v>0</v>
      </c>
    </row>
    <row r="94" spans="1:17" s="14" customFormat="1" ht="11.25">
      <c r="A94" s="12">
        <v>404</v>
      </c>
      <c r="B94" s="13" t="s">
        <v>29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1">
        <v>0</v>
      </c>
    </row>
    <row r="95" spans="1:17" s="14" customFormat="1" ht="11.25">
      <c r="A95" s="12">
        <v>405</v>
      </c>
      <c r="B95" s="13" t="s">
        <v>96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1">
        <v>0</v>
      </c>
    </row>
    <row r="96" spans="1:17" s="14" customFormat="1" ht="11.25">
      <c r="A96" s="17">
        <v>400</v>
      </c>
      <c r="B96" s="16" t="s">
        <v>30</v>
      </c>
      <c r="C96" s="30">
        <f aca="true" t="shared" si="10" ref="C96:Q96">C91+C92+C93+C94+C95</f>
        <v>0</v>
      </c>
      <c r="D96" s="31">
        <f t="shared" si="10"/>
        <v>0</v>
      </c>
      <c r="E96" s="30">
        <f t="shared" si="10"/>
        <v>0</v>
      </c>
      <c r="F96" s="31">
        <f t="shared" si="10"/>
        <v>0</v>
      </c>
      <c r="G96" s="30">
        <f t="shared" si="10"/>
        <v>0</v>
      </c>
      <c r="H96" s="31">
        <f t="shared" si="10"/>
        <v>0</v>
      </c>
      <c r="I96" s="30">
        <f t="shared" si="10"/>
        <v>0</v>
      </c>
      <c r="J96" s="31">
        <f t="shared" si="10"/>
        <v>0</v>
      </c>
      <c r="K96" s="30">
        <f t="shared" si="10"/>
        <v>0</v>
      </c>
      <c r="L96" s="31">
        <f t="shared" si="10"/>
        <v>0</v>
      </c>
      <c r="M96" s="30">
        <f t="shared" si="10"/>
        <v>0</v>
      </c>
      <c r="N96" s="31">
        <f t="shared" si="10"/>
        <v>0</v>
      </c>
      <c r="O96" s="30">
        <f t="shared" si="10"/>
        <v>0</v>
      </c>
      <c r="P96" s="31">
        <f t="shared" si="10"/>
        <v>0</v>
      </c>
      <c r="Q96" s="31">
        <f t="shared" si="10"/>
        <v>0</v>
      </c>
    </row>
    <row r="97" spans="1:17" s="14" customFormat="1" ht="22.5">
      <c r="A97" s="15"/>
      <c r="B97" s="16" t="s">
        <v>31</v>
      </c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1"/>
    </row>
    <row r="98" spans="1:17" s="14" customFormat="1" ht="22.5">
      <c r="A98" s="12">
        <v>501</v>
      </c>
      <c r="B98" s="13" t="s">
        <v>32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1">
        <v>0</v>
      </c>
    </row>
    <row r="99" spans="1:17" s="14" customFormat="1" ht="11.25">
      <c r="A99" s="17">
        <v>500</v>
      </c>
      <c r="B99" s="16" t="s">
        <v>33</v>
      </c>
      <c r="C99" s="30">
        <f aca="true" t="shared" si="11" ref="C99:Q99">C98</f>
        <v>0</v>
      </c>
      <c r="D99" s="31">
        <f t="shared" si="11"/>
        <v>0</v>
      </c>
      <c r="E99" s="30">
        <f t="shared" si="11"/>
        <v>0</v>
      </c>
      <c r="F99" s="31">
        <f t="shared" si="11"/>
        <v>0</v>
      </c>
      <c r="G99" s="30">
        <f t="shared" si="11"/>
        <v>0</v>
      </c>
      <c r="H99" s="31">
        <f t="shared" si="11"/>
        <v>0</v>
      </c>
      <c r="I99" s="30">
        <f t="shared" si="11"/>
        <v>0</v>
      </c>
      <c r="J99" s="31">
        <f t="shared" si="11"/>
        <v>0</v>
      </c>
      <c r="K99" s="30">
        <f t="shared" si="11"/>
        <v>0</v>
      </c>
      <c r="L99" s="31">
        <f t="shared" si="11"/>
        <v>0</v>
      </c>
      <c r="M99" s="30">
        <f t="shared" si="11"/>
        <v>0</v>
      </c>
      <c r="N99" s="31">
        <f t="shared" si="11"/>
        <v>0</v>
      </c>
      <c r="O99" s="30">
        <f t="shared" si="11"/>
        <v>0</v>
      </c>
      <c r="P99" s="31">
        <f t="shared" si="11"/>
        <v>0</v>
      </c>
      <c r="Q99" s="31">
        <f t="shared" si="11"/>
        <v>0</v>
      </c>
    </row>
    <row r="100" spans="1:17" s="14" customFormat="1" ht="22.5">
      <c r="A100" s="15"/>
      <c r="B100" s="16" t="s">
        <v>34</v>
      </c>
      <c r="C100" s="30"/>
      <c r="D100" s="31"/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1"/>
    </row>
    <row r="101" spans="1:17" s="14" customFormat="1" ht="11.25">
      <c r="A101" s="12">
        <v>701</v>
      </c>
      <c r="B101" s="13" t="s">
        <v>35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1">
        <v>0</v>
      </c>
    </row>
    <row r="102" spans="1:17" s="14" customFormat="1" ht="12" customHeight="1">
      <c r="A102" s="12">
        <v>702</v>
      </c>
      <c r="B102" s="13" t="s">
        <v>36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1">
        <v>0</v>
      </c>
    </row>
    <row r="103" spans="1:17" s="14" customFormat="1" ht="11.25">
      <c r="A103" s="17">
        <v>700</v>
      </c>
      <c r="B103" s="16" t="s">
        <v>37</v>
      </c>
      <c r="C103" s="34">
        <f aca="true" t="shared" si="12" ref="C103:Q103">C101+C102</f>
        <v>0</v>
      </c>
      <c r="D103" s="35">
        <f t="shared" si="12"/>
        <v>0</v>
      </c>
      <c r="E103" s="36">
        <f t="shared" si="12"/>
        <v>0</v>
      </c>
      <c r="F103" s="35">
        <f t="shared" si="12"/>
        <v>0</v>
      </c>
      <c r="G103" s="36">
        <f t="shared" si="12"/>
        <v>0</v>
      </c>
      <c r="H103" s="35">
        <f t="shared" si="12"/>
        <v>0</v>
      </c>
      <c r="I103" s="36">
        <f t="shared" si="12"/>
        <v>0</v>
      </c>
      <c r="J103" s="35">
        <f t="shared" si="12"/>
        <v>0</v>
      </c>
      <c r="K103" s="36">
        <f t="shared" si="12"/>
        <v>0</v>
      </c>
      <c r="L103" s="35">
        <f t="shared" si="12"/>
        <v>0</v>
      </c>
      <c r="M103" s="36">
        <f t="shared" si="12"/>
        <v>0</v>
      </c>
      <c r="N103" s="35">
        <f t="shared" si="12"/>
        <v>0</v>
      </c>
      <c r="O103" s="36">
        <f t="shared" si="12"/>
        <v>0</v>
      </c>
      <c r="P103" s="35">
        <f t="shared" si="12"/>
        <v>0</v>
      </c>
      <c r="Q103" s="35">
        <f t="shared" si="12"/>
        <v>0</v>
      </c>
    </row>
    <row r="104" spans="1:17" s="14" customFormat="1" ht="27" customHeight="1">
      <c r="A104" s="62" t="s">
        <v>102</v>
      </c>
      <c r="B104" s="62"/>
      <c r="C104" s="37">
        <f aca="true" t="shared" si="13" ref="C104:Q104">C76+C83+C89+C96+C99+C103</f>
        <v>35250</v>
      </c>
      <c r="D104" s="37">
        <f t="shared" si="13"/>
        <v>0</v>
      </c>
      <c r="E104" s="37">
        <f t="shared" si="13"/>
        <v>0</v>
      </c>
      <c r="F104" s="37">
        <f t="shared" si="13"/>
        <v>4710</v>
      </c>
      <c r="G104" s="37">
        <f t="shared" si="13"/>
        <v>0</v>
      </c>
      <c r="H104" s="37">
        <f t="shared" si="13"/>
        <v>0</v>
      </c>
      <c r="I104" s="37">
        <f t="shared" si="13"/>
        <v>11500</v>
      </c>
      <c r="J104" s="37">
        <f t="shared" si="13"/>
        <v>0</v>
      </c>
      <c r="K104" s="37">
        <f t="shared" si="13"/>
        <v>0</v>
      </c>
      <c r="L104" s="37">
        <f t="shared" si="13"/>
        <v>415260</v>
      </c>
      <c r="M104" s="37">
        <f t="shared" si="13"/>
        <v>0</v>
      </c>
      <c r="N104" s="37">
        <f t="shared" si="13"/>
        <v>0</v>
      </c>
      <c r="O104" s="37">
        <f t="shared" si="13"/>
        <v>189856.5</v>
      </c>
      <c r="P104" s="37">
        <f t="shared" si="13"/>
        <v>0</v>
      </c>
      <c r="Q104" s="38">
        <f t="shared" si="13"/>
        <v>0</v>
      </c>
    </row>
    <row r="105" spans="1:17" s="14" customFormat="1" ht="36.75" customHeight="1">
      <c r="A105" s="63"/>
      <c r="B105" s="6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3" s="14" customFormat="1" ht="11.2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5">
      <c r="A107" s="50" t="s">
        <v>100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9" spans="1:18" s="2" customFormat="1" ht="12.75">
      <c r="A109" s="3" t="s">
        <v>92</v>
      </c>
      <c r="B109" s="4"/>
      <c r="C109" s="4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2" customFormat="1" ht="12.75">
      <c r="A110" s="3" t="s">
        <v>103</v>
      </c>
      <c r="B110" s="4"/>
      <c r="C110" s="4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2" customFormat="1" ht="12.75">
      <c r="A111" s="3" t="s">
        <v>40</v>
      </c>
      <c r="B111" s="4"/>
      <c r="C111" s="4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2" customFormat="1" ht="12.75">
      <c r="A112" s="3" t="s">
        <v>60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2" customFormat="1" ht="12.75">
      <c r="A113" s="3" t="s">
        <v>104</v>
      </c>
      <c r="B113" s="4"/>
      <c r="C113" s="4" t="s">
        <v>108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9" ht="15">
      <c r="A114" s="70" t="s">
        <v>41</v>
      </c>
      <c r="B114" s="72"/>
      <c r="C114" s="79" t="s">
        <v>61</v>
      </c>
      <c r="D114" s="80"/>
      <c r="E114" s="80"/>
      <c r="F114" s="79" t="s">
        <v>62</v>
      </c>
      <c r="G114" s="80"/>
      <c r="H114" s="80"/>
      <c r="I114" s="79" t="s">
        <v>63</v>
      </c>
      <c r="J114" s="80"/>
      <c r="K114" s="80"/>
      <c r="L114" s="79" t="s">
        <v>64</v>
      </c>
      <c r="M114" s="80"/>
      <c r="N114" s="91"/>
      <c r="O114" s="79" t="s">
        <v>65</v>
      </c>
      <c r="P114" s="80"/>
      <c r="Q114" s="80"/>
      <c r="R114" s="92"/>
      <c r="S114" s="5"/>
    </row>
    <row r="115" spans="1:19" ht="33.75" customHeight="1">
      <c r="A115" s="76"/>
      <c r="B115" s="77"/>
      <c r="C115" s="82" t="s">
        <v>66</v>
      </c>
      <c r="D115" s="69"/>
      <c r="E115" s="69"/>
      <c r="F115" s="82" t="s">
        <v>67</v>
      </c>
      <c r="G115" s="69"/>
      <c r="H115" s="69"/>
      <c r="I115" s="82" t="s">
        <v>68</v>
      </c>
      <c r="J115" s="69"/>
      <c r="K115" s="69"/>
      <c r="L115" s="82" t="s">
        <v>70</v>
      </c>
      <c r="M115" s="88"/>
      <c r="N115" s="89"/>
      <c r="O115" s="82" t="s">
        <v>69</v>
      </c>
      <c r="P115" s="88"/>
      <c r="Q115" s="88"/>
      <c r="R115" s="90"/>
      <c r="S115" s="5"/>
    </row>
    <row r="116" spans="1:19" ht="15">
      <c r="A116" s="76"/>
      <c r="B116" s="77"/>
      <c r="C116" s="66" t="s">
        <v>47</v>
      </c>
      <c r="D116" s="67"/>
      <c r="E116" s="68" t="s">
        <v>48</v>
      </c>
      <c r="F116" s="66" t="s">
        <v>47</v>
      </c>
      <c r="G116" s="69"/>
      <c r="H116" s="68" t="s">
        <v>48</v>
      </c>
      <c r="I116" s="66" t="s">
        <v>47</v>
      </c>
      <c r="J116" s="67"/>
      <c r="K116" s="68" t="s">
        <v>48</v>
      </c>
      <c r="L116" s="66" t="s">
        <v>47</v>
      </c>
      <c r="M116" s="67"/>
      <c r="N116" s="86" t="s">
        <v>48</v>
      </c>
      <c r="O116" s="66" t="s">
        <v>47</v>
      </c>
      <c r="P116" s="67"/>
      <c r="Q116" s="68" t="s">
        <v>48</v>
      </c>
      <c r="R116" s="55"/>
      <c r="S116" s="5"/>
    </row>
    <row r="117" spans="1:19" ht="38.25" customHeight="1">
      <c r="A117" s="78"/>
      <c r="B117" s="73"/>
      <c r="C117" s="45"/>
      <c r="D117" s="53" t="s">
        <v>101</v>
      </c>
      <c r="E117" s="54"/>
      <c r="F117" s="46"/>
      <c r="G117" s="53" t="s">
        <v>101</v>
      </c>
      <c r="H117" s="54"/>
      <c r="I117" s="46"/>
      <c r="J117" s="53" t="s">
        <v>101</v>
      </c>
      <c r="K117" s="54"/>
      <c r="L117" s="46"/>
      <c r="M117" s="53" t="s">
        <v>101</v>
      </c>
      <c r="N117" s="87"/>
      <c r="O117" s="46"/>
      <c r="P117" s="53" t="s">
        <v>101</v>
      </c>
      <c r="Q117" s="54"/>
      <c r="R117" s="56"/>
      <c r="S117" s="5"/>
    </row>
    <row r="118" spans="1:19" ht="15">
      <c r="A118" s="9"/>
      <c r="B118" s="18" t="s">
        <v>38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7"/>
      <c r="S118" s="8"/>
    </row>
    <row r="119" spans="1:17" ht="15">
      <c r="A119" s="10"/>
      <c r="B119" s="19" t="s">
        <v>0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1"/>
    </row>
    <row r="120" spans="1:17" s="14" customFormat="1" ht="11.25">
      <c r="A120" s="12">
        <v>101</v>
      </c>
      <c r="B120" s="13" t="s">
        <v>1</v>
      </c>
      <c r="C120" s="30">
        <v>0</v>
      </c>
      <c r="D120" s="31">
        <v>0</v>
      </c>
      <c r="E120" s="30">
        <v>0</v>
      </c>
      <c r="F120" s="31">
        <v>0</v>
      </c>
      <c r="G120" s="30">
        <v>0</v>
      </c>
      <c r="H120" s="31">
        <v>0</v>
      </c>
      <c r="I120" s="30">
        <v>0</v>
      </c>
      <c r="J120" s="31">
        <v>0</v>
      </c>
      <c r="K120" s="30">
        <v>0</v>
      </c>
      <c r="L120" s="31">
        <v>0</v>
      </c>
      <c r="M120" s="30">
        <v>0</v>
      </c>
      <c r="N120" s="31">
        <v>0</v>
      </c>
      <c r="O120" s="30">
        <v>0</v>
      </c>
      <c r="P120" s="31">
        <v>0</v>
      </c>
      <c r="Q120" s="31">
        <v>0</v>
      </c>
    </row>
    <row r="121" spans="1:17" s="14" customFormat="1" ht="11.25">
      <c r="A121" s="12">
        <v>102</v>
      </c>
      <c r="B121" s="13" t="s">
        <v>2</v>
      </c>
      <c r="C121" s="30">
        <v>0</v>
      </c>
      <c r="D121" s="31">
        <v>0</v>
      </c>
      <c r="E121" s="30">
        <v>0</v>
      </c>
      <c r="F121" s="31">
        <v>0</v>
      </c>
      <c r="G121" s="30">
        <v>0</v>
      </c>
      <c r="H121" s="31">
        <v>0</v>
      </c>
      <c r="I121" s="30">
        <v>0</v>
      </c>
      <c r="J121" s="31">
        <v>0</v>
      </c>
      <c r="K121" s="30">
        <v>0</v>
      </c>
      <c r="L121" s="31">
        <v>0</v>
      </c>
      <c r="M121" s="30">
        <v>0</v>
      </c>
      <c r="N121" s="31">
        <v>0</v>
      </c>
      <c r="O121" s="30">
        <v>0</v>
      </c>
      <c r="P121" s="31">
        <v>0</v>
      </c>
      <c r="Q121" s="31">
        <v>0</v>
      </c>
    </row>
    <row r="122" spans="1:17" s="14" customFormat="1" ht="11.25">
      <c r="A122" s="12">
        <v>103</v>
      </c>
      <c r="B122" s="13" t="s">
        <v>3</v>
      </c>
      <c r="C122" s="30">
        <v>1550</v>
      </c>
      <c r="D122" s="31">
        <v>0</v>
      </c>
      <c r="E122" s="30">
        <v>0</v>
      </c>
      <c r="F122" s="31">
        <v>9000</v>
      </c>
      <c r="G122" s="30">
        <v>0</v>
      </c>
      <c r="H122" s="31">
        <v>0</v>
      </c>
      <c r="I122" s="30">
        <v>5000</v>
      </c>
      <c r="J122" s="31">
        <v>0</v>
      </c>
      <c r="K122" s="30">
        <v>0</v>
      </c>
      <c r="L122" s="31">
        <v>800</v>
      </c>
      <c r="M122" s="30">
        <v>0</v>
      </c>
      <c r="N122" s="31">
        <v>0</v>
      </c>
      <c r="O122" s="30">
        <v>0</v>
      </c>
      <c r="P122" s="31">
        <v>0</v>
      </c>
      <c r="Q122" s="31">
        <v>0</v>
      </c>
    </row>
    <row r="123" spans="1:17" s="14" customFormat="1" ht="11.25">
      <c r="A123" s="12">
        <v>104</v>
      </c>
      <c r="B123" s="13" t="s">
        <v>4</v>
      </c>
      <c r="C123" s="30">
        <v>450</v>
      </c>
      <c r="D123" s="31">
        <v>0</v>
      </c>
      <c r="E123" s="30">
        <v>0</v>
      </c>
      <c r="F123" s="31">
        <v>94520</v>
      </c>
      <c r="G123" s="30">
        <v>0</v>
      </c>
      <c r="H123" s="31">
        <v>0</v>
      </c>
      <c r="I123" s="30">
        <v>0</v>
      </c>
      <c r="J123" s="31">
        <v>0</v>
      </c>
      <c r="K123" s="30">
        <v>0</v>
      </c>
      <c r="L123" s="31">
        <v>0</v>
      </c>
      <c r="M123" s="30">
        <v>0</v>
      </c>
      <c r="N123" s="31">
        <v>0</v>
      </c>
      <c r="O123" s="30">
        <v>0</v>
      </c>
      <c r="P123" s="31">
        <v>0</v>
      </c>
      <c r="Q123" s="31">
        <v>0</v>
      </c>
    </row>
    <row r="124" spans="1:17" s="14" customFormat="1" ht="11.25">
      <c r="A124" s="12">
        <v>105</v>
      </c>
      <c r="B124" s="13" t="s">
        <v>5</v>
      </c>
      <c r="C124" s="30"/>
      <c r="D124" s="31"/>
      <c r="E124" s="30"/>
      <c r="F124" s="31"/>
      <c r="G124" s="30"/>
      <c r="H124" s="31"/>
      <c r="I124" s="30"/>
      <c r="J124" s="31"/>
      <c r="K124" s="30"/>
      <c r="L124" s="31"/>
      <c r="M124" s="30"/>
      <c r="N124" s="31"/>
      <c r="O124" s="30"/>
      <c r="P124" s="31"/>
      <c r="Q124" s="31"/>
    </row>
    <row r="125" spans="1:17" s="14" customFormat="1" ht="11.25">
      <c r="A125" s="12">
        <v>106</v>
      </c>
      <c r="B125" s="13" t="s">
        <v>6</v>
      </c>
      <c r="C125" s="30"/>
      <c r="D125" s="31"/>
      <c r="E125" s="30"/>
      <c r="F125" s="31"/>
      <c r="G125" s="30"/>
      <c r="H125" s="31"/>
      <c r="I125" s="30"/>
      <c r="J125" s="31"/>
      <c r="K125" s="30"/>
      <c r="L125" s="31"/>
      <c r="M125" s="30"/>
      <c r="N125" s="31"/>
      <c r="O125" s="30"/>
      <c r="P125" s="31"/>
      <c r="Q125" s="31"/>
    </row>
    <row r="126" spans="1:17" s="14" customFormat="1" ht="11.25">
      <c r="A126" s="12">
        <v>107</v>
      </c>
      <c r="B126" s="13" t="s">
        <v>7</v>
      </c>
      <c r="C126" s="30">
        <v>0</v>
      </c>
      <c r="D126" s="31">
        <v>0</v>
      </c>
      <c r="E126" s="30">
        <v>0</v>
      </c>
      <c r="F126" s="31">
        <v>5300</v>
      </c>
      <c r="G126" s="30">
        <v>0</v>
      </c>
      <c r="H126" s="31">
        <v>0</v>
      </c>
      <c r="I126" s="30">
        <v>0</v>
      </c>
      <c r="J126" s="31">
        <v>0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1">
        <v>0</v>
      </c>
    </row>
    <row r="127" spans="1:17" s="14" customFormat="1" ht="11.25">
      <c r="A127" s="12">
        <v>108</v>
      </c>
      <c r="B127" s="13" t="s">
        <v>8</v>
      </c>
      <c r="C127" s="30">
        <v>0</v>
      </c>
      <c r="D127" s="31">
        <v>0</v>
      </c>
      <c r="E127" s="30">
        <v>0</v>
      </c>
      <c r="F127" s="31">
        <v>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1">
        <v>0</v>
      </c>
    </row>
    <row r="128" spans="1:17" s="14" customFormat="1" ht="11.25">
      <c r="A128" s="12">
        <v>109</v>
      </c>
      <c r="B128" s="13" t="s">
        <v>9</v>
      </c>
      <c r="C128" s="30">
        <v>0</v>
      </c>
      <c r="D128" s="31">
        <v>0</v>
      </c>
      <c r="E128" s="30">
        <v>0</v>
      </c>
      <c r="F128" s="31">
        <v>0</v>
      </c>
      <c r="G128" s="30">
        <v>0</v>
      </c>
      <c r="H128" s="31">
        <v>0</v>
      </c>
      <c r="I128" s="30">
        <v>0</v>
      </c>
      <c r="J128" s="31">
        <v>0</v>
      </c>
      <c r="K128" s="30">
        <v>0</v>
      </c>
      <c r="L128" s="31">
        <v>0</v>
      </c>
      <c r="M128" s="30">
        <v>0</v>
      </c>
      <c r="N128" s="31">
        <v>0</v>
      </c>
      <c r="O128" s="30">
        <v>0</v>
      </c>
      <c r="P128" s="31">
        <v>0</v>
      </c>
      <c r="Q128" s="31">
        <v>0</v>
      </c>
    </row>
    <row r="129" spans="1:17" s="14" customFormat="1" ht="11.25">
      <c r="A129" s="12">
        <v>110</v>
      </c>
      <c r="B129" s="13" t="s">
        <v>10</v>
      </c>
      <c r="C129" s="30">
        <v>0</v>
      </c>
      <c r="D129" s="31">
        <v>0</v>
      </c>
      <c r="E129" s="30">
        <v>0</v>
      </c>
      <c r="F129" s="31">
        <v>0</v>
      </c>
      <c r="G129" s="30">
        <v>0</v>
      </c>
      <c r="H129" s="31">
        <v>0</v>
      </c>
      <c r="I129" s="30">
        <v>0</v>
      </c>
      <c r="J129" s="31">
        <v>0</v>
      </c>
      <c r="K129" s="30">
        <v>0</v>
      </c>
      <c r="L129" s="31">
        <v>0</v>
      </c>
      <c r="M129" s="30">
        <v>0</v>
      </c>
      <c r="N129" s="31">
        <v>0</v>
      </c>
      <c r="O129" s="30">
        <v>0</v>
      </c>
      <c r="P129" s="31">
        <v>0</v>
      </c>
      <c r="Q129" s="31">
        <v>0</v>
      </c>
    </row>
    <row r="130" spans="1:17" s="14" customFormat="1" ht="11.25">
      <c r="A130" s="17">
        <v>100</v>
      </c>
      <c r="B130" s="16" t="s">
        <v>11</v>
      </c>
      <c r="C130" s="32">
        <f aca="true" t="shared" si="14" ref="C130:Q130">C120+C121+C122+C123+C124+C125+C126+C127+C128+C129</f>
        <v>2000</v>
      </c>
      <c r="D130" s="31">
        <f t="shared" si="14"/>
        <v>0</v>
      </c>
      <c r="E130" s="33">
        <f t="shared" si="14"/>
        <v>0</v>
      </c>
      <c r="F130" s="31">
        <f t="shared" si="14"/>
        <v>108820</v>
      </c>
      <c r="G130" s="33">
        <f t="shared" si="14"/>
        <v>0</v>
      </c>
      <c r="H130" s="31">
        <f t="shared" si="14"/>
        <v>0</v>
      </c>
      <c r="I130" s="33">
        <f t="shared" si="14"/>
        <v>5000</v>
      </c>
      <c r="J130" s="31">
        <f t="shared" si="14"/>
        <v>0</v>
      </c>
      <c r="K130" s="33">
        <f t="shared" si="14"/>
        <v>0</v>
      </c>
      <c r="L130" s="31">
        <f t="shared" si="14"/>
        <v>800</v>
      </c>
      <c r="M130" s="33">
        <f t="shared" si="14"/>
        <v>0</v>
      </c>
      <c r="N130" s="31">
        <f t="shared" si="14"/>
        <v>0</v>
      </c>
      <c r="O130" s="33">
        <f t="shared" si="14"/>
        <v>0</v>
      </c>
      <c r="P130" s="31">
        <f t="shared" si="14"/>
        <v>0</v>
      </c>
      <c r="Q130" s="31">
        <f t="shared" si="14"/>
        <v>0</v>
      </c>
    </row>
    <row r="131" spans="1:17" s="14" customFormat="1" ht="11.25">
      <c r="A131" s="15"/>
      <c r="B131" s="16" t="s">
        <v>12</v>
      </c>
      <c r="C131" s="30"/>
      <c r="D131" s="31"/>
      <c r="E131" s="30"/>
      <c r="F131" s="31"/>
      <c r="G131" s="30"/>
      <c r="H131" s="31"/>
      <c r="I131" s="30"/>
      <c r="J131" s="31"/>
      <c r="K131" s="30"/>
      <c r="L131" s="31"/>
      <c r="M131" s="30"/>
      <c r="N131" s="31"/>
      <c r="O131" s="30"/>
      <c r="P131" s="31"/>
      <c r="Q131" s="31"/>
    </row>
    <row r="132" spans="1:17" s="14" customFormat="1" ht="11.25">
      <c r="A132" s="12">
        <v>201</v>
      </c>
      <c r="B132" s="13" t="s">
        <v>13</v>
      </c>
      <c r="C132" s="30">
        <v>0</v>
      </c>
      <c r="D132" s="31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1">
        <v>0</v>
      </c>
    </row>
    <row r="133" spans="1:17" s="14" customFormat="1" ht="11.25">
      <c r="A133" s="12">
        <v>202</v>
      </c>
      <c r="B133" s="13" t="s">
        <v>14</v>
      </c>
      <c r="C133" s="30">
        <v>1000</v>
      </c>
      <c r="D133" s="31">
        <v>0</v>
      </c>
      <c r="E133" s="30">
        <v>0</v>
      </c>
      <c r="F133" s="31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1">
        <v>0</v>
      </c>
    </row>
    <row r="134" spans="1:17" s="14" customFormat="1" ht="11.25">
      <c r="A134" s="12">
        <v>203</v>
      </c>
      <c r="B134" s="13" t="s">
        <v>15</v>
      </c>
      <c r="C134" s="30">
        <v>0</v>
      </c>
      <c r="D134" s="31">
        <v>0</v>
      </c>
      <c r="E134" s="30">
        <v>0</v>
      </c>
      <c r="F134" s="31">
        <v>5500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1">
        <v>0</v>
      </c>
    </row>
    <row r="135" spans="1:17" s="14" customFormat="1" ht="11.25">
      <c r="A135" s="12">
        <v>204</v>
      </c>
      <c r="B135" s="13" t="s">
        <v>16</v>
      </c>
      <c r="C135" s="30">
        <v>0</v>
      </c>
      <c r="D135" s="31">
        <v>0</v>
      </c>
      <c r="E135" s="30">
        <v>0</v>
      </c>
      <c r="F135" s="31">
        <v>0</v>
      </c>
      <c r="G135" s="30">
        <v>0</v>
      </c>
      <c r="H135" s="31">
        <v>0</v>
      </c>
      <c r="I135" s="30">
        <v>0</v>
      </c>
      <c r="J135" s="31">
        <v>0</v>
      </c>
      <c r="K135" s="30">
        <v>0</v>
      </c>
      <c r="L135" s="31">
        <v>0</v>
      </c>
      <c r="M135" s="30">
        <v>0</v>
      </c>
      <c r="N135" s="31">
        <v>0</v>
      </c>
      <c r="O135" s="30">
        <v>0</v>
      </c>
      <c r="P135" s="31">
        <v>0</v>
      </c>
      <c r="Q135" s="31">
        <v>0</v>
      </c>
    </row>
    <row r="136" spans="1:17" s="14" customFormat="1" ht="11.25">
      <c r="A136" s="12">
        <v>205</v>
      </c>
      <c r="B136" s="13" t="s">
        <v>17</v>
      </c>
      <c r="C136" s="30">
        <v>0</v>
      </c>
      <c r="D136" s="31">
        <v>0</v>
      </c>
      <c r="E136" s="30">
        <v>0</v>
      </c>
      <c r="F136" s="31">
        <v>0</v>
      </c>
      <c r="G136" s="30">
        <v>0</v>
      </c>
      <c r="H136" s="31">
        <v>0</v>
      </c>
      <c r="I136" s="30">
        <v>0</v>
      </c>
      <c r="J136" s="31">
        <v>0</v>
      </c>
      <c r="K136" s="30">
        <v>0</v>
      </c>
      <c r="L136" s="31">
        <v>0</v>
      </c>
      <c r="M136" s="30">
        <v>0</v>
      </c>
      <c r="N136" s="31">
        <v>0</v>
      </c>
      <c r="O136" s="30">
        <v>0</v>
      </c>
      <c r="P136" s="31">
        <v>0</v>
      </c>
      <c r="Q136" s="31">
        <v>0</v>
      </c>
    </row>
    <row r="137" spans="1:17" s="14" customFormat="1" ht="11.25">
      <c r="A137" s="17">
        <v>200</v>
      </c>
      <c r="B137" s="16" t="s">
        <v>18</v>
      </c>
      <c r="C137" s="30">
        <f aca="true" t="shared" si="15" ref="C137:Q137">C132+C133+C134+C135+C136</f>
        <v>1000</v>
      </c>
      <c r="D137" s="31">
        <f t="shared" si="15"/>
        <v>0</v>
      </c>
      <c r="E137" s="30">
        <f t="shared" si="15"/>
        <v>0</v>
      </c>
      <c r="F137" s="31">
        <f t="shared" si="15"/>
        <v>5500</v>
      </c>
      <c r="G137" s="30">
        <f t="shared" si="15"/>
        <v>0</v>
      </c>
      <c r="H137" s="31">
        <f t="shared" si="15"/>
        <v>0</v>
      </c>
      <c r="I137" s="30">
        <f t="shared" si="15"/>
        <v>0</v>
      </c>
      <c r="J137" s="31">
        <f t="shared" si="15"/>
        <v>0</v>
      </c>
      <c r="K137" s="30">
        <f t="shared" si="15"/>
        <v>0</v>
      </c>
      <c r="L137" s="31">
        <f t="shared" si="15"/>
        <v>0</v>
      </c>
      <c r="M137" s="30">
        <f t="shared" si="15"/>
        <v>0</v>
      </c>
      <c r="N137" s="31">
        <f t="shared" si="15"/>
        <v>0</v>
      </c>
      <c r="O137" s="30">
        <f t="shared" si="15"/>
        <v>0</v>
      </c>
      <c r="P137" s="31">
        <f t="shared" si="15"/>
        <v>0</v>
      </c>
      <c r="Q137" s="31">
        <f t="shared" si="15"/>
        <v>0</v>
      </c>
    </row>
    <row r="138" spans="1:17" s="14" customFormat="1" ht="22.5">
      <c r="A138" s="15"/>
      <c r="B138" s="16" t="s">
        <v>19</v>
      </c>
      <c r="C138" s="30"/>
      <c r="D138" s="31"/>
      <c r="E138" s="30"/>
      <c r="F138" s="31"/>
      <c r="G138" s="30"/>
      <c r="H138" s="31"/>
      <c r="I138" s="30"/>
      <c r="J138" s="31"/>
      <c r="K138" s="30"/>
      <c r="L138" s="31"/>
      <c r="M138" s="30"/>
      <c r="N138" s="31"/>
      <c r="O138" s="30"/>
      <c r="P138" s="31"/>
      <c r="Q138" s="31"/>
    </row>
    <row r="139" spans="1:17" s="14" customFormat="1" ht="11.25">
      <c r="A139" s="12">
        <v>301</v>
      </c>
      <c r="B139" s="13" t="s">
        <v>20</v>
      </c>
      <c r="C139" s="30">
        <v>0</v>
      </c>
      <c r="D139" s="31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1">
        <v>0</v>
      </c>
    </row>
    <row r="140" spans="1:17" s="14" customFormat="1" ht="11.25">
      <c r="A140" s="12">
        <v>302</v>
      </c>
      <c r="B140" s="13" t="s">
        <v>21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1">
        <v>0</v>
      </c>
    </row>
    <row r="141" spans="1:17" s="14" customFormat="1" ht="11.25">
      <c r="A141" s="12">
        <v>303</v>
      </c>
      <c r="B141" s="13" t="s">
        <v>22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1">
        <v>0</v>
      </c>
    </row>
    <row r="142" spans="1:17" s="14" customFormat="1" ht="22.5">
      <c r="A142" s="12">
        <v>304</v>
      </c>
      <c r="B142" s="13" t="s">
        <v>23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1">
        <v>0</v>
      </c>
    </row>
    <row r="143" spans="1:17" s="14" customFormat="1" ht="11.25">
      <c r="A143" s="17">
        <v>300</v>
      </c>
      <c r="B143" s="16" t="s">
        <v>24</v>
      </c>
      <c r="C143" s="30">
        <f aca="true" t="shared" si="16" ref="C143:Q143">C139+C140+C141+C142</f>
        <v>0</v>
      </c>
      <c r="D143" s="31">
        <f t="shared" si="16"/>
        <v>0</v>
      </c>
      <c r="E143" s="30">
        <f t="shared" si="16"/>
        <v>0</v>
      </c>
      <c r="F143" s="31">
        <f t="shared" si="16"/>
        <v>0</v>
      </c>
      <c r="G143" s="30">
        <f t="shared" si="16"/>
        <v>0</v>
      </c>
      <c r="H143" s="31">
        <f t="shared" si="16"/>
        <v>0</v>
      </c>
      <c r="I143" s="30">
        <f t="shared" si="16"/>
        <v>0</v>
      </c>
      <c r="J143" s="31">
        <f t="shared" si="16"/>
        <v>0</v>
      </c>
      <c r="K143" s="30">
        <f t="shared" si="16"/>
        <v>0</v>
      </c>
      <c r="L143" s="31">
        <f t="shared" si="16"/>
        <v>0</v>
      </c>
      <c r="M143" s="30">
        <f t="shared" si="16"/>
        <v>0</v>
      </c>
      <c r="N143" s="31">
        <f t="shared" si="16"/>
        <v>0</v>
      </c>
      <c r="O143" s="30">
        <f t="shared" si="16"/>
        <v>0</v>
      </c>
      <c r="P143" s="31">
        <f t="shared" si="16"/>
        <v>0</v>
      </c>
      <c r="Q143" s="31">
        <f t="shared" si="16"/>
        <v>0</v>
      </c>
    </row>
    <row r="144" spans="1:17" s="14" customFormat="1" ht="11.25">
      <c r="A144" s="15"/>
      <c r="B144" s="16" t="s">
        <v>25</v>
      </c>
      <c r="C144" s="30"/>
      <c r="D144" s="31"/>
      <c r="E144" s="30"/>
      <c r="F144" s="31"/>
      <c r="G144" s="30"/>
      <c r="H144" s="31"/>
      <c r="I144" s="30"/>
      <c r="J144" s="31"/>
      <c r="K144" s="30"/>
      <c r="L144" s="31"/>
      <c r="M144" s="30"/>
      <c r="N144" s="31"/>
      <c r="O144" s="30"/>
      <c r="P144" s="31"/>
      <c r="Q144" s="31"/>
    </row>
    <row r="145" spans="1:17" s="14" customFormat="1" ht="11.25">
      <c r="A145" s="12">
        <v>401</v>
      </c>
      <c r="B145" s="13" t="s">
        <v>26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1">
        <v>0</v>
      </c>
    </row>
    <row r="146" spans="1:17" s="14" customFormat="1" ht="11.25">
      <c r="A146" s="12">
        <v>402</v>
      </c>
      <c r="B146" s="13" t="s">
        <v>27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1">
        <v>0</v>
      </c>
    </row>
    <row r="147" spans="1:17" s="14" customFormat="1" ht="22.5">
      <c r="A147" s="12">
        <v>403</v>
      </c>
      <c r="B147" s="13" t="s">
        <v>28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1">
        <v>0</v>
      </c>
    </row>
    <row r="148" spans="1:17" s="14" customFormat="1" ht="11.25">
      <c r="A148" s="12">
        <v>404</v>
      </c>
      <c r="B148" s="13" t="s">
        <v>29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1">
        <v>0</v>
      </c>
    </row>
    <row r="149" spans="1:17" s="14" customFormat="1" ht="11.25">
      <c r="A149" s="12">
        <v>405</v>
      </c>
      <c r="B149" s="13" t="s">
        <v>95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1">
        <v>0</v>
      </c>
    </row>
    <row r="150" spans="1:17" s="14" customFormat="1" ht="11.25">
      <c r="A150" s="17">
        <v>400</v>
      </c>
      <c r="B150" s="16" t="s">
        <v>30</v>
      </c>
      <c r="C150" s="30">
        <f aca="true" t="shared" si="17" ref="C150:Q150">C145+C146+C147+C148+C149</f>
        <v>0</v>
      </c>
      <c r="D150" s="31">
        <f t="shared" si="17"/>
        <v>0</v>
      </c>
      <c r="E150" s="30">
        <f t="shared" si="17"/>
        <v>0</v>
      </c>
      <c r="F150" s="31">
        <f t="shared" si="17"/>
        <v>0</v>
      </c>
      <c r="G150" s="30">
        <f t="shared" si="17"/>
        <v>0</v>
      </c>
      <c r="H150" s="31">
        <f t="shared" si="17"/>
        <v>0</v>
      </c>
      <c r="I150" s="30">
        <f t="shared" si="17"/>
        <v>0</v>
      </c>
      <c r="J150" s="31">
        <f t="shared" si="17"/>
        <v>0</v>
      </c>
      <c r="K150" s="30">
        <f t="shared" si="17"/>
        <v>0</v>
      </c>
      <c r="L150" s="31">
        <f t="shared" si="17"/>
        <v>0</v>
      </c>
      <c r="M150" s="30">
        <f t="shared" si="17"/>
        <v>0</v>
      </c>
      <c r="N150" s="31">
        <f t="shared" si="17"/>
        <v>0</v>
      </c>
      <c r="O150" s="30">
        <f t="shared" si="17"/>
        <v>0</v>
      </c>
      <c r="P150" s="31">
        <f t="shared" si="17"/>
        <v>0</v>
      </c>
      <c r="Q150" s="31">
        <f t="shared" si="17"/>
        <v>0</v>
      </c>
    </row>
    <row r="151" spans="1:17" s="14" customFormat="1" ht="22.5">
      <c r="A151" s="15"/>
      <c r="B151" s="16" t="s">
        <v>31</v>
      </c>
      <c r="C151" s="30"/>
      <c r="D151" s="31"/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  <c r="Q151" s="31"/>
    </row>
    <row r="152" spans="1:17" s="14" customFormat="1" ht="22.5">
      <c r="A152" s="12">
        <v>501</v>
      </c>
      <c r="B152" s="13" t="s">
        <v>32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1">
        <v>0</v>
      </c>
    </row>
    <row r="153" spans="1:17" s="14" customFormat="1" ht="11.25">
      <c r="A153" s="17">
        <v>500</v>
      </c>
      <c r="B153" s="16" t="s">
        <v>33</v>
      </c>
      <c r="C153" s="30">
        <f aca="true" t="shared" si="18" ref="C153:Q153">C152</f>
        <v>0</v>
      </c>
      <c r="D153" s="31">
        <f t="shared" si="18"/>
        <v>0</v>
      </c>
      <c r="E153" s="30">
        <f t="shared" si="18"/>
        <v>0</v>
      </c>
      <c r="F153" s="31">
        <f t="shared" si="18"/>
        <v>0</v>
      </c>
      <c r="G153" s="30">
        <f t="shared" si="18"/>
        <v>0</v>
      </c>
      <c r="H153" s="31">
        <f t="shared" si="18"/>
        <v>0</v>
      </c>
      <c r="I153" s="30">
        <f t="shared" si="18"/>
        <v>0</v>
      </c>
      <c r="J153" s="31">
        <f t="shared" si="18"/>
        <v>0</v>
      </c>
      <c r="K153" s="30">
        <f t="shared" si="18"/>
        <v>0</v>
      </c>
      <c r="L153" s="31">
        <f t="shared" si="18"/>
        <v>0</v>
      </c>
      <c r="M153" s="30">
        <f t="shared" si="18"/>
        <v>0</v>
      </c>
      <c r="N153" s="31">
        <f t="shared" si="18"/>
        <v>0</v>
      </c>
      <c r="O153" s="30">
        <f t="shared" si="18"/>
        <v>0</v>
      </c>
      <c r="P153" s="31">
        <f t="shared" si="18"/>
        <v>0</v>
      </c>
      <c r="Q153" s="31">
        <f t="shared" si="18"/>
        <v>0</v>
      </c>
    </row>
    <row r="154" spans="1:17" s="14" customFormat="1" ht="22.5">
      <c r="A154" s="15"/>
      <c r="B154" s="16" t="s">
        <v>34</v>
      </c>
      <c r="C154" s="30"/>
      <c r="D154" s="31"/>
      <c r="E154" s="30"/>
      <c r="F154" s="31"/>
      <c r="G154" s="30"/>
      <c r="H154" s="31"/>
      <c r="I154" s="30"/>
      <c r="J154" s="31"/>
      <c r="K154" s="30"/>
      <c r="L154" s="31"/>
      <c r="M154" s="30"/>
      <c r="N154" s="31"/>
      <c r="O154" s="30"/>
      <c r="P154" s="31"/>
      <c r="Q154" s="31"/>
    </row>
    <row r="155" spans="1:17" s="14" customFormat="1" ht="11.25">
      <c r="A155" s="12">
        <v>701</v>
      </c>
      <c r="B155" s="13" t="s">
        <v>35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1">
        <v>0</v>
      </c>
    </row>
    <row r="156" spans="1:17" s="14" customFormat="1" ht="12" customHeight="1">
      <c r="A156" s="12">
        <v>702</v>
      </c>
      <c r="B156" s="13" t="s">
        <v>36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1">
        <v>0</v>
      </c>
    </row>
    <row r="157" spans="1:17" s="14" customFormat="1" ht="11.25">
      <c r="A157" s="17">
        <v>700</v>
      </c>
      <c r="B157" s="16" t="s">
        <v>37</v>
      </c>
      <c r="C157" s="34">
        <f aca="true" t="shared" si="19" ref="C157:Q157">C155+C156</f>
        <v>0</v>
      </c>
      <c r="D157" s="35">
        <f t="shared" si="19"/>
        <v>0</v>
      </c>
      <c r="E157" s="36">
        <f t="shared" si="19"/>
        <v>0</v>
      </c>
      <c r="F157" s="35">
        <f t="shared" si="19"/>
        <v>0</v>
      </c>
      <c r="G157" s="36">
        <f t="shared" si="19"/>
        <v>0</v>
      </c>
      <c r="H157" s="35">
        <f t="shared" si="19"/>
        <v>0</v>
      </c>
      <c r="I157" s="36">
        <f t="shared" si="19"/>
        <v>0</v>
      </c>
      <c r="J157" s="35">
        <f t="shared" si="19"/>
        <v>0</v>
      </c>
      <c r="K157" s="36">
        <f t="shared" si="19"/>
        <v>0</v>
      </c>
      <c r="L157" s="35">
        <f t="shared" si="19"/>
        <v>0</v>
      </c>
      <c r="M157" s="36">
        <f t="shared" si="19"/>
        <v>0</v>
      </c>
      <c r="N157" s="35">
        <f t="shared" si="19"/>
        <v>0</v>
      </c>
      <c r="O157" s="36">
        <f t="shared" si="19"/>
        <v>0</v>
      </c>
      <c r="P157" s="35">
        <f t="shared" si="19"/>
        <v>0</v>
      </c>
      <c r="Q157" s="35">
        <f t="shared" si="19"/>
        <v>0</v>
      </c>
    </row>
    <row r="158" spans="1:17" s="14" customFormat="1" ht="27" customHeight="1">
      <c r="A158" s="62" t="s">
        <v>102</v>
      </c>
      <c r="B158" s="62"/>
      <c r="C158" s="37">
        <f aca="true" t="shared" si="20" ref="C158:Q158">C130+C137+C143+C150+C153+C157</f>
        <v>3000</v>
      </c>
      <c r="D158" s="37">
        <f t="shared" si="20"/>
        <v>0</v>
      </c>
      <c r="E158" s="37">
        <f t="shared" si="20"/>
        <v>0</v>
      </c>
      <c r="F158" s="37">
        <f t="shared" si="20"/>
        <v>114320</v>
      </c>
      <c r="G158" s="37">
        <f t="shared" si="20"/>
        <v>0</v>
      </c>
      <c r="H158" s="37">
        <f t="shared" si="20"/>
        <v>0</v>
      </c>
      <c r="I158" s="37">
        <f t="shared" si="20"/>
        <v>5000</v>
      </c>
      <c r="J158" s="37">
        <f t="shared" si="20"/>
        <v>0</v>
      </c>
      <c r="K158" s="37">
        <f t="shared" si="20"/>
        <v>0</v>
      </c>
      <c r="L158" s="37">
        <f t="shared" si="20"/>
        <v>800</v>
      </c>
      <c r="M158" s="37">
        <f t="shared" si="20"/>
        <v>0</v>
      </c>
      <c r="N158" s="37">
        <f t="shared" si="20"/>
        <v>0</v>
      </c>
      <c r="O158" s="37">
        <f t="shared" si="20"/>
        <v>0</v>
      </c>
      <c r="P158" s="37">
        <f t="shared" si="20"/>
        <v>0</v>
      </c>
      <c r="Q158" s="38">
        <f t="shared" si="20"/>
        <v>0</v>
      </c>
    </row>
    <row r="159" spans="1:17" s="14" customFormat="1" ht="36.75" customHeight="1">
      <c r="A159" s="63"/>
      <c r="B159" s="6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1:13" s="14" customFormat="1" ht="11.2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5">
      <c r="A161" s="50" t="s">
        <v>100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3" spans="1:18" s="2" customFormat="1" ht="12.75">
      <c r="A163" s="3" t="s">
        <v>93</v>
      </c>
      <c r="B163" s="4"/>
      <c r="C163" s="4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s="2" customFormat="1" ht="12.75">
      <c r="A164" s="3" t="s">
        <v>103</v>
      </c>
      <c r="B164" s="4"/>
      <c r="C164" s="4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s="2" customFormat="1" ht="12.75">
      <c r="A165" s="3" t="s">
        <v>40</v>
      </c>
      <c r="B165" s="4"/>
      <c r="C165" s="4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s="2" customFormat="1" ht="12.75">
      <c r="A166" s="3" t="s">
        <v>71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s="2" customFormat="1" ht="12.75">
      <c r="A167" s="3" t="s">
        <v>104</v>
      </c>
      <c r="B167" s="4"/>
      <c r="C167" s="4" t="s">
        <v>108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9" ht="15">
      <c r="A168" s="70" t="s">
        <v>41</v>
      </c>
      <c r="B168" s="72"/>
      <c r="C168" s="79" t="s">
        <v>72</v>
      </c>
      <c r="D168" s="80"/>
      <c r="E168" s="80"/>
      <c r="F168" s="79" t="s">
        <v>73</v>
      </c>
      <c r="G168" s="80"/>
      <c r="H168" s="80"/>
      <c r="I168" s="79" t="s">
        <v>74</v>
      </c>
      <c r="J168" s="80"/>
      <c r="K168" s="80"/>
      <c r="L168" s="79" t="s">
        <v>75</v>
      </c>
      <c r="M168" s="80"/>
      <c r="N168" s="91"/>
      <c r="O168" s="79" t="s">
        <v>76</v>
      </c>
      <c r="P168" s="80"/>
      <c r="Q168" s="80"/>
      <c r="R168" s="92"/>
      <c r="S168" s="5"/>
    </row>
    <row r="169" spans="1:19" ht="33.75" customHeight="1">
      <c r="A169" s="76"/>
      <c r="B169" s="77"/>
      <c r="C169" s="82" t="s">
        <v>77</v>
      </c>
      <c r="D169" s="69"/>
      <c r="E169" s="69"/>
      <c r="F169" s="82" t="s">
        <v>78</v>
      </c>
      <c r="G169" s="69"/>
      <c r="H169" s="69"/>
      <c r="I169" s="82" t="s">
        <v>79</v>
      </c>
      <c r="J169" s="69"/>
      <c r="K169" s="69"/>
      <c r="L169" s="82" t="s">
        <v>80</v>
      </c>
      <c r="M169" s="88"/>
      <c r="N169" s="89"/>
      <c r="O169" s="82" t="s">
        <v>81</v>
      </c>
      <c r="P169" s="88"/>
      <c r="Q169" s="88"/>
      <c r="R169" s="90"/>
      <c r="S169" s="5"/>
    </row>
    <row r="170" spans="1:19" ht="15">
      <c r="A170" s="76"/>
      <c r="B170" s="77"/>
      <c r="C170" s="66" t="s">
        <v>47</v>
      </c>
      <c r="D170" s="67"/>
      <c r="E170" s="68" t="s">
        <v>48</v>
      </c>
      <c r="F170" s="66" t="s">
        <v>47</v>
      </c>
      <c r="G170" s="69"/>
      <c r="H170" s="68" t="s">
        <v>48</v>
      </c>
      <c r="I170" s="66" t="s">
        <v>47</v>
      </c>
      <c r="J170" s="67"/>
      <c r="K170" s="68" t="s">
        <v>48</v>
      </c>
      <c r="L170" s="66" t="s">
        <v>47</v>
      </c>
      <c r="M170" s="67"/>
      <c r="N170" s="86" t="s">
        <v>48</v>
      </c>
      <c r="O170" s="66" t="s">
        <v>47</v>
      </c>
      <c r="P170" s="67"/>
      <c r="Q170" s="68" t="s">
        <v>48</v>
      </c>
      <c r="R170" s="55"/>
      <c r="S170" s="5"/>
    </row>
    <row r="171" spans="1:19" ht="38.25" customHeight="1">
      <c r="A171" s="78"/>
      <c r="B171" s="73"/>
      <c r="C171" s="45"/>
      <c r="D171" s="53" t="s">
        <v>101</v>
      </c>
      <c r="E171" s="54"/>
      <c r="F171" s="46"/>
      <c r="G171" s="53" t="s">
        <v>101</v>
      </c>
      <c r="H171" s="54"/>
      <c r="I171" s="46"/>
      <c r="J171" s="53" t="s">
        <v>101</v>
      </c>
      <c r="K171" s="54"/>
      <c r="L171" s="46"/>
      <c r="M171" s="53" t="s">
        <v>101</v>
      </c>
      <c r="N171" s="87"/>
      <c r="O171" s="46"/>
      <c r="P171" s="53" t="s">
        <v>101</v>
      </c>
      <c r="Q171" s="54"/>
      <c r="R171" s="56"/>
      <c r="S171" s="5"/>
    </row>
    <row r="172" spans="1:19" ht="15">
      <c r="A172" s="9"/>
      <c r="B172" s="18" t="s">
        <v>38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7"/>
      <c r="S172" s="8"/>
    </row>
    <row r="173" spans="1:17" ht="15">
      <c r="A173" s="10"/>
      <c r="B173" s="19" t="s">
        <v>0</v>
      </c>
      <c r="C173" s="20"/>
      <c r="D173" s="21"/>
      <c r="E173" s="20"/>
      <c r="F173" s="21"/>
      <c r="G173" s="20"/>
      <c r="H173" s="21"/>
      <c r="I173" s="20"/>
      <c r="J173" s="21"/>
      <c r="K173" s="20"/>
      <c r="L173" s="21"/>
      <c r="M173" s="20"/>
      <c r="N173" s="21"/>
      <c r="O173" s="20"/>
      <c r="P173" s="21"/>
      <c r="Q173" s="21"/>
    </row>
    <row r="174" spans="1:17" s="14" customFormat="1" ht="11.25">
      <c r="A174" s="12">
        <v>101</v>
      </c>
      <c r="B174" s="13" t="s">
        <v>1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1">
        <v>0</v>
      </c>
    </row>
    <row r="175" spans="1:17" s="14" customFormat="1" ht="11.25">
      <c r="A175" s="12">
        <v>102</v>
      </c>
      <c r="B175" s="13" t="s">
        <v>2</v>
      </c>
      <c r="C175" s="30">
        <v>0</v>
      </c>
      <c r="D175" s="31">
        <v>0</v>
      </c>
      <c r="E175" s="30">
        <v>0</v>
      </c>
      <c r="F175" s="31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1">
        <v>0</v>
      </c>
    </row>
    <row r="176" spans="1:17" s="14" customFormat="1" ht="11.25">
      <c r="A176" s="12">
        <v>103</v>
      </c>
      <c r="B176" s="13" t="s">
        <v>3</v>
      </c>
      <c r="C176" s="30">
        <v>2100</v>
      </c>
      <c r="D176" s="31">
        <v>0</v>
      </c>
      <c r="E176" s="30">
        <v>0</v>
      </c>
      <c r="F176" s="31">
        <v>0</v>
      </c>
      <c r="G176" s="30">
        <v>0</v>
      </c>
      <c r="H176" s="31">
        <v>0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1">
        <v>0</v>
      </c>
    </row>
    <row r="177" spans="1:17" s="14" customFormat="1" ht="11.25">
      <c r="A177" s="12">
        <v>104</v>
      </c>
      <c r="B177" s="13" t="s">
        <v>4</v>
      </c>
      <c r="C177" s="30">
        <v>0</v>
      </c>
      <c r="D177" s="31">
        <v>0</v>
      </c>
      <c r="E177" s="30">
        <v>0</v>
      </c>
      <c r="F177" s="31">
        <v>0</v>
      </c>
      <c r="G177" s="30">
        <v>0</v>
      </c>
      <c r="H177" s="31">
        <v>0</v>
      </c>
      <c r="I177" s="30">
        <v>0</v>
      </c>
      <c r="J177" s="31">
        <v>0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1">
        <v>0</v>
      </c>
    </row>
    <row r="178" spans="1:17" s="14" customFormat="1" ht="11.25">
      <c r="A178" s="12">
        <v>105</v>
      </c>
      <c r="B178" s="13" t="s">
        <v>5</v>
      </c>
      <c r="C178" s="30"/>
      <c r="D178" s="31"/>
      <c r="E178" s="30"/>
      <c r="F178" s="31"/>
      <c r="G178" s="30"/>
      <c r="H178" s="31"/>
      <c r="I178" s="30"/>
      <c r="J178" s="31"/>
      <c r="K178" s="30"/>
      <c r="L178" s="31"/>
      <c r="M178" s="30"/>
      <c r="N178" s="31"/>
      <c r="O178" s="30"/>
      <c r="P178" s="31"/>
      <c r="Q178" s="31"/>
    </row>
    <row r="179" spans="1:17" s="14" customFormat="1" ht="11.25">
      <c r="A179" s="12">
        <v>106</v>
      </c>
      <c r="B179" s="13" t="s">
        <v>6</v>
      </c>
      <c r="C179" s="30"/>
      <c r="D179" s="31"/>
      <c r="E179" s="30"/>
      <c r="F179" s="31"/>
      <c r="G179" s="30"/>
      <c r="H179" s="31"/>
      <c r="I179" s="30"/>
      <c r="J179" s="31"/>
      <c r="K179" s="30"/>
      <c r="L179" s="31"/>
      <c r="M179" s="30"/>
      <c r="N179" s="31"/>
      <c r="O179" s="30"/>
      <c r="P179" s="31"/>
      <c r="Q179" s="31"/>
    </row>
    <row r="180" spans="1:17" s="14" customFormat="1" ht="11.25">
      <c r="A180" s="12">
        <v>107</v>
      </c>
      <c r="B180" s="13" t="s">
        <v>7</v>
      </c>
      <c r="C180" s="30">
        <v>0</v>
      </c>
      <c r="D180" s="31">
        <v>0</v>
      </c>
      <c r="E180" s="30">
        <v>0</v>
      </c>
      <c r="F180" s="31">
        <v>0</v>
      </c>
      <c r="G180" s="30">
        <v>0</v>
      </c>
      <c r="H180" s="31">
        <v>0</v>
      </c>
      <c r="I180" s="30">
        <v>0</v>
      </c>
      <c r="J180" s="31">
        <v>0</v>
      </c>
      <c r="K180" s="30">
        <v>0</v>
      </c>
      <c r="L180" s="31">
        <v>0</v>
      </c>
      <c r="M180" s="30">
        <v>0</v>
      </c>
      <c r="N180" s="31">
        <v>0</v>
      </c>
      <c r="O180" s="30">
        <v>0</v>
      </c>
      <c r="P180" s="31">
        <v>0</v>
      </c>
      <c r="Q180" s="31">
        <v>0</v>
      </c>
    </row>
    <row r="181" spans="1:17" s="14" customFormat="1" ht="11.25">
      <c r="A181" s="12">
        <v>108</v>
      </c>
      <c r="B181" s="13" t="s">
        <v>8</v>
      </c>
      <c r="C181" s="30">
        <v>0</v>
      </c>
      <c r="D181" s="31">
        <v>0</v>
      </c>
      <c r="E181" s="30">
        <v>0</v>
      </c>
      <c r="F181" s="31">
        <v>0</v>
      </c>
      <c r="G181" s="30">
        <v>0</v>
      </c>
      <c r="H181" s="31">
        <v>0</v>
      </c>
      <c r="I181" s="30">
        <v>0</v>
      </c>
      <c r="J181" s="31">
        <v>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1">
        <v>0</v>
      </c>
    </row>
    <row r="182" spans="1:17" s="14" customFormat="1" ht="11.25">
      <c r="A182" s="12">
        <v>109</v>
      </c>
      <c r="B182" s="13" t="s">
        <v>9</v>
      </c>
      <c r="C182" s="30">
        <v>0</v>
      </c>
      <c r="D182" s="31">
        <v>0</v>
      </c>
      <c r="E182" s="30">
        <v>0</v>
      </c>
      <c r="F182" s="31">
        <v>0</v>
      </c>
      <c r="G182" s="30">
        <v>0</v>
      </c>
      <c r="H182" s="31">
        <v>0</v>
      </c>
      <c r="I182" s="30">
        <v>0</v>
      </c>
      <c r="J182" s="31">
        <v>0</v>
      </c>
      <c r="K182" s="30">
        <v>0</v>
      </c>
      <c r="L182" s="31">
        <v>0</v>
      </c>
      <c r="M182" s="30">
        <v>0</v>
      </c>
      <c r="N182" s="31">
        <v>0</v>
      </c>
      <c r="O182" s="30">
        <v>0</v>
      </c>
      <c r="P182" s="31">
        <v>0</v>
      </c>
      <c r="Q182" s="31">
        <v>0</v>
      </c>
    </row>
    <row r="183" spans="1:17" s="14" customFormat="1" ht="11.25">
      <c r="A183" s="12">
        <v>110</v>
      </c>
      <c r="B183" s="13" t="s">
        <v>10</v>
      </c>
      <c r="C183" s="30">
        <v>0</v>
      </c>
      <c r="D183" s="31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68882</v>
      </c>
      <c r="P183" s="31">
        <v>0</v>
      </c>
      <c r="Q183" s="31">
        <v>0</v>
      </c>
    </row>
    <row r="184" spans="1:17" s="14" customFormat="1" ht="11.25">
      <c r="A184" s="17">
        <v>100</v>
      </c>
      <c r="B184" s="16" t="s">
        <v>11</v>
      </c>
      <c r="C184" s="32">
        <f aca="true" t="shared" si="21" ref="C184:Q184">C174+C175+C176+C177+C178+C179+C180+C181+C182+C183</f>
        <v>2100</v>
      </c>
      <c r="D184" s="31">
        <f t="shared" si="21"/>
        <v>0</v>
      </c>
      <c r="E184" s="33">
        <f t="shared" si="21"/>
        <v>0</v>
      </c>
      <c r="F184" s="31">
        <f t="shared" si="21"/>
        <v>0</v>
      </c>
      <c r="G184" s="33">
        <f t="shared" si="21"/>
        <v>0</v>
      </c>
      <c r="H184" s="31">
        <f t="shared" si="21"/>
        <v>0</v>
      </c>
      <c r="I184" s="33">
        <f t="shared" si="21"/>
        <v>0</v>
      </c>
      <c r="J184" s="31">
        <f t="shared" si="21"/>
        <v>0</v>
      </c>
      <c r="K184" s="33">
        <f t="shared" si="21"/>
        <v>0</v>
      </c>
      <c r="L184" s="31">
        <f t="shared" si="21"/>
        <v>0</v>
      </c>
      <c r="M184" s="33">
        <f t="shared" si="21"/>
        <v>0</v>
      </c>
      <c r="N184" s="31">
        <f t="shared" si="21"/>
        <v>0</v>
      </c>
      <c r="O184" s="33">
        <f t="shared" si="21"/>
        <v>68882</v>
      </c>
      <c r="P184" s="31">
        <f t="shared" si="21"/>
        <v>0</v>
      </c>
      <c r="Q184" s="31">
        <f t="shared" si="21"/>
        <v>0</v>
      </c>
    </row>
    <row r="185" spans="1:17" s="14" customFormat="1" ht="11.25">
      <c r="A185" s="15"/>
      <c r="B185" s="16" t="s">
        <v>12</v>
      </c>
      <c r="C185" s="30"/>
      <c r="D185" s="31"/>
      <c r="E185" s="30"/>
      <c r="F185" s="31"/>
      <c r="G185" s="30"/>
      <c r="H185" s="31"/>
      <c r="I185" s="30"/>
      <c r="J185" s="31"/>
      <c r="K185" s="30"/>
      <c r="L185" s="31"/>
      <c r="M185" s="30"/>
      <c r="N185" s="31"/>
      <c r="O185" s="30"/>
      <c r="P185" s="31"/>
      <c r="Q185" s="31"/>
    </row>
    <row r="186" spans="1:17" s="14" customFormat="1" ht="11.25">
      <c r="A186" s="12">
        <v>201</v>
      </c>
      <c r="B186" s="13" t="s">
        <v>13</v>
      </c>
      <c r="C186" s="30">
        <v>0</v>
      </c>
      <c r="D186" s="31">
        <v>0</v>
      </c>
      <c r="E186" s="30">
        <v>0</v>
      </c>
      <c r="F186" s="31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1">
        <v>0</v>
      </c>
    </row>
    <row r="187" spans="1:17" s="14" customFormat="1" ht="11.25">
      <c r="A187" s="12">
        <v>202</v>
      </c>
      <c r="B187" s="13" t="s">
        <v>14</v>
      </c>
      <c r="C187" s="30">
        <v>0</v>
      </c>
      <c r="D187" s="31">
        <v>0</v>
      </c>
      <c r="E187" s="30">
        <v>0</v>
      </c>
      <c r="F187" s="31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1">
        <v>0</v>
      </c>
    </row>
    <row r="188" spans="1:17" s="14" customFormat="1" ht="11.25">
      <c r="A188" s="12">
        <v>203</v>
      </c>
      <c r="B188" s="13" t="s">
        <v>15</v>
      </c>
      <c r="C188" s="30">
        <v>0</v>
      </c>
      <c r="D188" s="31">
        <v>0</v>
      </c>
      <c r="E188" s="30">
        <v>0</v>
      </c>
      <c r="F188" s="31">
        <v>0</v>
      </c>
      <c r="G188" s="30">
        <v>0</v>
      </c>
      <c r="H188" s="31">
        <v>0</v>
      </c>
      <c r="I188" s="30">
        <v>0</v>
      </c>
      <c r="J188" s="31">
        <v>0</v>
      </c>
      <c r="K188" s="30">
        <v>0</v>
      </c>
      <c r="L188" s="31">
        <v>0</v>
      </c>
      <c r="M188" s="30">
        <v>0</v>
      </c>
      <c r="N188" s="31">
        <v>0</v>
      </c>
      <c r="O188" s="30">
        <v>0</v>
      </c>
      <c r="P188" s="31">
        <v>0</v>
      </c>
      <c r="Q188" s="31">
        <v>0</v>
      </c>
    </row>
    <row r="189" spans="1:17" s="14" customFormat="1" ht="11.25">
      <c r="A189" s="12">
        <v>204</v>
      </c>
      <c r="B189" s="13" t="s">
        <v>16</v>
      </c>
      <c r="C189" s="30">
        <v>0</v>
      </c>
      <c r="D189" s="31">
        <v>0</v>
      </c>
      <c r="E189" s="30">
        <v>0</v>
      </c>
      <c r="F189" s="31">
        <v>0</v>
      </c>
      <c r="G189" s="30">
        <v>0</v>
      </c>
      <c r="H189" s="31">
        <v>0</v>
      </c>
      <c r="I189" s="30">
        <v>0</v>
      </c>
      <c r="J189" s="31">
        <v>0</v>
      </c>
      <c r="K189" s="30">
        <v>0</v>
      </c>
      <c r="L189" s="31">
        <v>0</v>
      </c>
      <c r="M189" s="30">
        <v>0</v>
      </c>
      <c r="N189" s="31">
        <v>0</v>
      </c>
      <c r="O189" s="30">
        <v>0</v>
      </c>
      <c r="P189" s="31">
        <v>0</v>
      </c>
      <c r="Q189" s="31">
        <v>0</v>
      </c>
    </row>
    <row r="190" spans="1:17" s="14" customFormat="1" ht="11.25">
      <c r="A190" s="12">
        <v>205</v>
      </c>
      <c r="B190" s="13" t="s">
        <v>17</v>
      </c>
      <c r="C190" s="30">
        <v>0</v>
      </c>
      <c r="D190" s="31">
        <v>0</v>
      </c>
      <c r="E190" s="30">
        <v>0</v>
      </c>
      <c r="F190" s="31">
        <v>0</v>
      </c>
      <c r="G190" s="30">
        <v>0</v>
      </c>
      <c r="H190" s="31">
        <v>0</v>
      </c>
      <c r="I190" s="30">
        <v>0</v>
      </c>
      <c r="J190" s="31">
        <v>0</v>
      </c>
      <c r="K190" s="30">
        <v>0</v>
      </c>
      <c r="L190" s="31">
        <v>0</v>
      </c>
      <c r="M190" s="30">
        <v>0</v>
      </c>
      <c r="N190" s="31">
        <v>0</v>
      </c>
      <c r="O190" s="30">
        <v>0</v>
      </c>
      <c r="P190" s="31">
        <v>0</v>
      </c>
      <c r="Q190" s="31">
        <v>0</v>
      </c>
    </row>
    <row r="191" spans="1:17" s="14" customFormat="1" ht="11.25">
      <c r="A191" s="17">
        <v>200</v>
      </c>
      <c r="B191" s="16" t="s">
        <v>18</v>
      </c>
      <c r="C191" s="30">
        <f aca="true" t="shared" si="22" ref="C191:Q191">C186+C187+C188+C189+C190</f>
        <v>0</v>
      </c>
      <c r="D191" s="31">
        <f t="shared" si="22"/>
        <v>0</v>
      </c>
      <c r="E191" s="30">
        <f t="shared" si="22"/>
        <v>0</v>
      </c>
      <c r="F191" s="31">
        <f t="shared" si="22"/>
        <v>0</v>
      </c>
      <c r="G191" s="30">
        <f t="shared" si="22"/>
        <v>0</v>
      </c>
      <c r="H191" s="31">
        <f t="shared" si="22"/>
        <v>0</v>
      </c>
      <c r="I191" s="30">
        <f t="shared" si="22"/>
        <v>0</v>
      </c>
      <c r="J191" s="31">
        <f t="shared" si="22"/>
        <v>0</v>
      </c>
      <c r="K191" s="30">
        <f t="shared" si="22"/>
        <v>0</v>
      </c>
      <c r="L191" s="31">
        <f t="shared" si="22"/>
        <v>0</v>
      </c>
      <c r="M191" s="30">
        <f t="shared" si="22"/>
        <v>0</v>
      </c>
      <c r="N191" s="31">
        <f t="shared" si="22"/>
        <v>0</v>
      </c>
      <c r="O191" s="30">
        <f t="shared" si="22"/>
        <v>0</v>
      </c>
      <c r="P191" s="31">
        <f t="shared" si="22"/>
        <v>0</v>
      </c>
      <c r="Q191" s="31">
        <f t="shared" si="22"/>
        <v>0</v>
      </c>
    </row>
    <row r="192" spans="1:17" s="14" customFormat="1" ht="22.5">
      <c r="A192" s="15"/>
      <c r="B192" s="16" t="s">
        <v>19</v>
      </c>
      <c r="C192" s="30"/>
      <c r="D192" s="31"/>
      <c r="E192" s="30"/>
      <c r="F192" s="31"/>
      <c r="G192" s="30"/>
      <c r="H192" s="31"/>
      <c r="I192" s="30"/>
      <c r="J192" s="31"/>
      <c r="K192" s="30"/>
      <c r="L192" s="31"/>
      <c r="M192" s="30"/>
      <c r="N192" s="31"/>
      <c r="O192" s="30"/>
      <c r="P192" s="31"/>
      <c r="Q192" s="31"/>
    </row>
    <row r="193" spans="1:17" s="14" customFormat="1" ht="11.25">
      <c r="A193" s="12">
        <v>301</v>
      </c>
      <c r="B193" s="13" t="s">
        <v>20</v>
      </c>
      <c r="C193" s="30">
        <v>0</v>
      </c>
      <c r="D193" s="31">
        <v>0</v>
      </c>
      <c r="E193" s="30">
        <v>0</v>
      </c>
      <c r="F193" s="31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1">
        <v>0</v>
      </c>
    </row>
    <row r="194" spans="1:17" s="14" customFormat="1" ht="11.25">
      <c r="A194" s="12">
        <v>302</v>
      </c>
      <c r="B194" s="13" t="s">
        <v>21</v>
      </c>
      <c r="C194" s="30">
        <v>0</v>
      </c>
      <c r="D194" s="31">
        <v>0</v>
      </c>
      <c r="E194" s="30">
        <v>0</v>
      </c>
      <c r="F194" s="31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1">
        <v>0</v>
      </c>
    </row>
    <row r="195" spans="1:17" s="14" customFormat="1" ht="11.25">
      <c r="A195" s="12">
        <v>303</v>
      </c>
      <c r="B195" s="13" t="s">
        <v>22</v>
      </c>
      <c r="C195" s="30">
        <v>0</v>
      </c>
      <c r="D195" s="31">
        <v>0</v>
      </c>
      <c r="E195" s="30">
        <v>0</v>
      </c>
      <c r="F195" s="31">
        <v>0</v>
      </c>
      <c r="G195" s="30">
        <v>0</v>
      </c>
      <c r="H195" s="31">
        <v>0</v>
      </c>
      <c r="I195" s="30">
        <v>0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0</v>
      </c>
      <c r="P195" s="31">
        <v>0</v>
      </c>
      <c r="Q195" s="31">
        <v>0</v>
      </c>
    </row>
    <row r="196" spans="1:17" s="14" customFormat="1" ht="22.5">
      <c r="A196" s="12">
        <v>304</v>
      </c>
      <c r="B196" s="13" t="s">
        <v>23</v>
      </c>
      <c r="C196" s="30">
        <v>0</v>
      </c>
      <c r="D196" s="31">
        <v>0</v>
      </c>
      <c r="E196" s="30">
        <v>0</v>
      </c>
      <c r="F196" s="31">
        <v>0</v>
      </c>
      <c r="G196" s="30">
        <v>0</v>
      </c>
      <c r="H196" s="31">
        <v>0</v>
      </c>
      <c r="I196" s="30">
        <v>0</v>
      </c>
      <c r="J196" s="31">
        <v>0</v>
      </c>
      <c r="K196" s="30">
        <v>0</v>
      </c>
      <c r="L196" s="31">
        <v>0</v>
      </c>
      <c r="M196" s="30">
        <v>0</v>
      </c>
      <c r="N196" s="31">
        <v>0</v>
      </c>
      <c r="O196" s="30">
        <v>0</v>
      </c>
      <c r="P196" s="31">
        <v>0</v>
      </c>
      <c r="Q196" s="31">
        <v>0</v>
      </c>
    </row>
    <row r="197" spans="1:17" s="14" customFormat="1" ht="11.25">
      <c r="A197" s="17">
        <v>300</v>
      </c>
      <c r="B197" s="16" t="s">
        <v>24</v>
      </c>
      <c r="C197" s="30">
        <f aca="true" t="shared" si="23" ref="C197:Q197">C193+C194+C195+C196</f>
        <v>0</v>
      </c>
      <c r="D197" s="31">
        <f t="shared" si="23"/>
        <v>0</v>
      </c>
      <c r="E197" s="30">
        <f t="shared" si="23"/>
        <v>0</v>
      </c>
      <c r="F197" s="31">
        <f t="shared" si="23"/>
        <v>0</v>
      </c>
      <c r="G197" s="30">
        <f t="shared" si="23"/>
        <v>0</v>
      </c>
      <c r="H197" s="31">
        <f t="shared" si="23"/>
        <v>0</v>
      </c>
      <c r="I197" s="30">
        <f t="shared" si="23"/>
        <v>0</v>
      </c>
      <c r="J197" s="31">
        <f t="shared" si="23"/>
        <v>0</v>
      </c>
      <c r="K197" s="30">
        <f t="shared" si="23"/>
        <v>0</v>
      </c>
      <c r="L197" s="31">
        <f t="shared" si="23"/>
        <v>0</v>
      </c>
      <c r="M197" s="30">
        <f t="shared" si="23"/>
        <v>0</v>
      </c>
      <c r="N197" s="31">
        <f t="shared" si="23"/>
        <v>0</v>
      </c>
      <c r="O197" s="30">
        <f t="shared" si="23"/>
        <v>0</v>
      </c>
      <c r="P197" s="31">
        <f t="shared" si="23"/>
        <v>0</v>
      </c>
      <c r="Q197" s="31">
        <f t="shared" si="23"/>
        <v>0</v>
      </c>
    </row>
    <row r="198" spans="1:17" s="14" customFormat="1" ht="11.25">
      <c r="A198" s="15"/>
      <c r="B198" s="16" t="s">
        <v>25</v>
      </c>
      <c r="C198" s="30"/>
      <c r="D198" s="31"/>
      <c r="E198" s="30"/>
      <c r="F198" s="31"/>
      <c r="G198" s="30"/>
      <c r="H198" s="31"/>
      <c r="I198" s="30"/>
      <c r="J198" s="31"/>
      <c r="K198" s="30"/>
      <c r="L198" s="31"/>
      <c r="M198" s="30"/>
      <c r="N198" s="31"/>
      <c r="O198" s="30"/>
      <c r="P198" s="31"/>
      <c r="Q198" s="31"/>
    </row>
    <row r="199" spans="1:17" s="14" customFormat="1" ht="11.25">
      <c r="A199" s="12">
        <v>401</v>
      </c>
      <c r="B199" s="13" t="s">
        <v>26</v>
      </c>
      <c r="C199" s="30">
        <v>0</v>
      </c>
      <c r="D199" s="31">
        <v>0</v>
      </c>
      <c r="E199" s="30">
        <v>0</v>
      </c>
      <c r="F199" s="31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1">
        <v>0</v>
      </c>
    </row>
    <row r="200" spans="1:17" s="14" customFormat="1" ht="11.25">
      <c r="A200" s="12">
        <v>402</v>
      </c>
      <c r="B200" s="13" t="s">
        <v>27</v>
      </c>
      <c r="C200" s="30">
        <v>0</v>
      </c>
      <c r="D200" s="31">
        <v>0</v>
      </c>
      <c r="E200" s="30">
        <v>0</v>
      </c>
      <c r="F200" s="31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0</v>
      </c>
      <c r="P200" s="31">
        <v>0</v>
      </c>
      <c r="Q200" s="31">
        <v>0</v>
      </c>
    </row>
    <row r="201" spans="1:17" s="14" customFormat="1" ht="22.5">
      <c r="A201" s="12">
        <v>403</v>
      </c>
      <c r="B201" s="13" t="s">
        <v>28</v>
      </c>
      <c r="C201" s="30">
        <v>0</v>
      </c>
      <c r="D201" s="31">
        <v>0</v>
      </c>
      <c r="E201" s="30">
        <v>0</v>
      </c>
      <c r="F201" s="31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1">
        <v>0</v>
      </c>
    </row>
    <row r="202" spans="1:17" s="14" customFormat="1" ht="11.25">
      <c r="A202" s="12">
        <v>404</v>
      </c>
      <c r="B202" s="13" t="s">
        <v>29</v>
      </c>
      <c r="C202" s="30">
        <v>0</v>
      </c>
      <c r="D202" s="31">
        <v>0</v>
      </c>
      <c r="E202" s="30">
        <v>0</v>
      </c>
      <c r="F202" s="31">
        <v>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1">
        <v>0</v>
      </c>
    </row>
    <row r="203" spans="1:17" s="14" customFormat="1" ht="11.25">
      <c r="A203" s="12">
        <v>405</v>
      </c>
      <c r="B203" s="13" t="s">
        <v>96</v>
      </c>
      <c r="C203" s="30">
        <v>0</v>
      </c>
      <c r="D203" s="31">
        <v>0</v>
      </c>
      <c r="E203" s="30">
        <v>0</v>
      </c>
      <c r="F203" s="31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1">
        <v>0</v>
      </c>
    </row>
    <row r="204" spans="1:17" s="14" customFormat="1" ht="11.25">
      <c r="A204" s="17">
        <v>400</v>
      </c>
      <c r="B204" s="16" t="s">
        <v>30</v>
      </c>
      <c r="C204" s="30">
        <f aca="true" t="shared" si="24" ref="C204:Q204">C199+C200+C201+C202+C203</f>
        <v>0</v>
      </c>
      <c r="D204" s="31">
        <f t="shared" si="24"/>
        <v>0</v>
      </c>
      <c r="E204" s="30">
        <f t="shared" si="24"/>
        <v>0</v>
      </c>
      <c r="F204" s="31">
        <f t="shared" si="24"/>
        <v>0</v>
      </c>
      <c r="G204" s="30">
        <f t="shared" si="24"/>
        <v>0</v>
      </c>
      <c r="H204" s="31">
        <f t="shared" si="24"/>
        <v>0</v>
      </c>
      <c r="I204" s="30">
        <f t="shared" si="24"/>
        <v>0</v>
      </c>
      <c r="J204" s="31">
        <f t="shared" si="24"/>
        <v>0</v>
      </c>
      <c r="K204" s="30">
        <f t="shared" si="24"/>
        <v>0</v>
      </c>
      <c r="L204" s="31">
        <f t="shared" si="24"/>
        <v>0</v>
      </c>
      <c r="M204" s="30">
        <f t="shared" si="24"/>
        <v>0</v>
      </c>
      <c r="N204" s="31">
        <f t="shared" si="24"/>
        <v>0</v>
      </c>
      <c r="O204" s="30">
        <f t="shared" si="24"/>
        <v>0</v>
      </c>
      <c r="P204" s="31">
        <f t="shared" si="24"/>
        <v>0</v>
      </c>
      <c r="Q204" s="31">
        <f t="shared" si="24"/>
        <v>0</v>
      </c>
    </row>
    <row r="205" spans="1:17" s="14" customFormat="1" ht="22.5">
      <c r="A205" s="15"/>
      <c r="B205" s="16" t="s">
        <v>31</v>
      </c>
      <c r="C205" s="30"/>
      <c r="D205" s="31"/>
      <c r="E205" s="30"/>
      <c r="F205" s="31"/>
      <c r="G205" s="30"/>
      <c r="H205" s="31"/>
      <c r="I205" s="30"/>
      <c r="J205" s="31"/>
      <c r="K205" s="30"/>
      <c r="L205" s="31"/>
      <c r="M205" s="30"/>
      <c r="N205" s="31"/>
      <c r="O205" s="30"/>
      <c r="P205" s="31"/>
      <c r="Q205" s="31"/>
    </row>
    <row r="206" spans="1:17" s="14" customFormat="1" ht="22.5">
      <c r="A206" s="12">
        <v>501</v>
      </c>
      <c r="B206" s="13" t="s">
        <v>32</v>
      </c>
      <c r="C206" s="30">
        <v>0</v>
      </c>
      <c r="D206" s="31">
        <v>0</v>
      </c>
      <c r="E206" s="30">
        <v>0</v>
      </c>
      <c r="F206" s="31">
        <v>0</v>
      </c>
      <c r="G206" s="30">
        <v>0</v>
      </c>
      <c r="H206" s="31">
        <v>0</v>
      </c>
      <c r="I206" s="30">
        <v>0</v>
      </c>
      <c r="J206" s="31">
        <v>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1">
        <v>0</v>
      </c>
    </row>
    <row r="207" spans="1:17" s="14" customFormat="1" ht="11.25">
      <c r="A207" s="17">
        <v>500</v>
      </c>
      <c r="B207" s="16" t="s">
        <v>33</v>
      </c>
      <c r="C207" s="30">
        <f aca="true" t="shared" si="25" ref="C207:Q207">C206</f>
        <v>0</v>
      </c>
      <c r="D207" s="31">
        <f t="shared" si="25"/>
        <v>0</v>
      </c>
      <c r="E207" s="30">
        <f t="shared" si="25"/>
        <v>0</v>
      </c>
      <c r="F207" s="31">
        <f t="shared" si="25"/>
        <v>0</v>
      </c>
      <c r="G207" s="30">
        <f t="shared" si="25"/>
        <v>0</v>
      </c>
      <c r="H207" s="31">
        <f t="shared" si="25"/>
        <v>0</v>
      </c>
      <c r="I207" s="30">
        <f t="shared" si="25"/>
        <v>0</v>
      </c>
      <c r="J207" s="31">
        <f t="shared" si="25"/>
        <v>0</v>
      </c>
      <c r="K207" s="30">
        <f t="shared" si="25"/>
        <v>0</v>
      </c>
      <c r="L207" s="31">
        <f t="shared" si="25"/>
        <v>0</v>
      </c>
      <c r="M207" s="30">
        <f t="shared" si="25"/>
        <v>0</v>
      </c>
      <c r="N207" s="31">
        <f t="shared" si="25"/>
        <v>0</v>
      </c>
      <c r="O207" s="30">
        <f t="shared" si="25"/>
        <v>0</v>
      </c>
      <c r="P207" s="31">
        <f t="shared" si="25"/>
        <v>0</v>
      </c>
      <c r="Q207" s="31">
        <f t="shared" si="25"/>
        <v>0</v>
      </c>
    </row>
    <row r="208" spans="1:17" s="14" customFormat="1" ht="22.5">
      <c r="A208" s="15"/>
      <c r="B208" s="16" t="s">
        <v>34</v>
      </c>
      <c r="C208" s="30"/>
      <c r="D208" s="31"/>
      <c r="E208" s="30"/>
      <c r="F208" s="31"/>
      <c r="G208" s="30"/>
      <c r="H208" s="31"/>
      <c r="I208" s="30"/>
      <c r="J208" s="31"/>
      <c r="K208" s="30"/>
      <c r="L208" s="31"/>
      <c r="M208" s="30"/>
      <c r="N208" s="31"/>
      <c r="O208" s="30"/>
      <c r="P208" s="31"/>
      <c r="Q208" s="31"/>
    </row>
    <row r="209" spans="1:17" s="14" customFormat="1" ht="11.25">
      <c r="A209" s="12">
        <v>701</v>
      </c>
      <c r="B209" s="13" t="s">
        <v>35</v>
      </c>
      <c r="C209" s="30">
        <v>0</v>
      </c>
      <c r="D209" s="31">
        <v>0</v>
      </c>
      <c r="E209" s="30">
        <v>0</v>
      </c>
      <c r="F209" s="31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1">
        <v>0</v>
      </c>
    </row>
    <row r="210" spans="1:17" s="14" customFormat="1" ht="12" customHeight="1">
      <c r="A210" s="12">
        <v>702</v>
      </c>
      <c r="B210" s="13" t="s">
        <v>36</v>
      </c>
      <c r="C210" s="30">
        <v>0</v>
      </c>
      <c r="D210" s="31">
        <v>0</v>
      </c>
      <c r="E210" s="30">
        <v>0</v>
      </c>
      <c r="F210" s="31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1">
        <v>0</v>
      </c>
    </row>
    <row r="211" spans="1:17" s="14" customFormat="1" ht="11.25">
      <c r="A211" s="17">
        <v>700</v>
      </c>
      <c r="B211" s="16" t="s">
        <v>37</v>
      </c>
      <c r="C211" s="34">
        <f aca="true" t="shared" si="26" ref="C211:Q211">C209+C210</f>
        <v>0</v>
      </c>
      <c r="D211" s="35">
        <f t="shared" si="26"/>
        <v>0</v>
      </c>
      <c r="E211" s="36">
        <f t="shared" si="26"/>
        <v>0</v>
      </c>
      <c r="F211" s="35">
        <f t="shared" si="26"/>
        <v>0</v>
      </c>
      <c r="G211" s="36">
        <f t="shared" si="26"/>
        <v>0</v>
      </c>
      <c r="H211" s="35">
        <f t="shared" si="26"/>
        <v>0</v>
      </c>
      <c r="I211" s="36">
        <f t="shared" si="26"/>
        <v>0</v>
      </c>
      <c r="J211" s="35">
        <f t="shared" si="26"/>
        <v>0</v>
      </c>
      <c r="K211" s="36">
        <f t="shared" si="26"/>
        <v>0</v>
      </c>
      <c r="L211" s="35">
        <f t="shared" si="26"/>
        <v>0</v>
      </c>
      <c r="M211" s="36">
        <f t="shared" si="26"/>
        <v>0</v>
      </c>
      <c r="N211" s="35">
        <f t="shared" si="26"/>
        <v>0</v>
      </c>
      <c r="O211" s="36">
        <f t="shared" si="26"/>
        <v>0</v>
      </c>
      <c r="P211" s="35">
        <f t="shared" si="26"/>
        <v>0</v>
      </c>
      <c r="Q211" s="35">
        <f t="shared" si="26"/>
        <v>0</v>
      </c>
    </row>
    <row r="212" spans="1:17" s="14" customFormat="1" ht="27" customHeight="1">
      <c r="A212" s="62" t="s">
        <v>102</v>
      </c>
      <c r="B212" s="62"/>
      <c r="C212" s="37">
        <f aca="true" t="shared" si="27" ref="C212:Q212">C184+C191+C197+C204+C207+C211</f>
        <v>2100</v>
      </c>
      <c r="D212" s="37">
        <f t="shared" si="27"/>
        <v>0</v>
      </c>
      <c r="E212" s="37">
        <f t="shared" si="27"/>
        <v>0</v>
      </c>
      <c r="F212" s="37">
        <f t="shared" si="27"/>
        <v>0</v>
      </c>
      <c r="G212" s="37">
        <f t="shared" si="27"/>
        <v>0</v>
      </c>
      <c r="H212" s="37">
        <f t="shared" si="27"/>
        <v>0</v>
      </c>
      <c r="I212" s="37">
        <f t="shared" si="27"/>
        <v>0</v>
      </c>
      <c r="J212" s="37">
        <f t="shared" si="27"/>
        <v>0</v>
      </c>
      <c r="K212" s="37">
        <f t="shared" si="27"/>
        <v>0</v>
      </c>
      <c r="L212" s="37">
        <f t="shared" si="27"/>
        <v>0</v>
      </c>
      <c r="M212" s="37">
        <f t="shared" si="27"/>
        <v>0</v>
      </c>
      <c r="N212" s="37">
        <f t="shared" si="27"/>
        <v>0</v>
      </c>
      <c r="O212" s="37">
        <f t="shared" si="27"/>
        <v>68882</v>
      </c>
      <c r="P212" s="37">
        <f t="shared" si="27"/>
        <v>0</v>
      </c>
      <c r="Q212" s="38">
        <f t="shared" si="27"/>
        <v>0</v>
      </c>
    </row>
    <row r="213" spans="1:17" s="14" customFormat="1" ht="36.75" customHeight="1">
      <c r="A213" s="63"/>
      <c r="B213" s="6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3" s="14" customFormat="1" ht="11.2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15">
      <c r="A215" s="50" t="s">
        <v>100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7" spans="1:18" s="2" customFormat="1" ht="12.75">
      <c r="A217" s="3" t="s">
        <v>94</v>
      </c>
      <c r="B217" s="4"/>
      <c r="C217" s="4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2" customFormat="1" ht="12.75">
      <c r="A218" s="3" t="s">
        <v>103</v>
      </c>
      <c r="B218" s="4"/>
      <c r="C218" s="4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2" customFormat="1" ht="12.75">
      <c r="A219" s="3" t="s">
        <v>40</v>
      </c>
      <c r="B219" s="4"/>
      <c r="C219" s="4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2" customFormat="1" ht="12.75">
      <c r="A220" s="3" t="s">
        <v>82</v>
      </c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2" customFormat="1" ht="12.75">
      <c r="A221" s="3" t="s">
        <v>104</v>
      </c>
      <c r="B221" s="4"/>
      <c r="C221" s="4" t="s">
        <v>108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9" ht="15">
      <c r="A222" s="70" t="s">
        <v>41</v>
      </c>
      <c r="B222" s="72"/>
      <c r="C222" s="79" t="s">
        <v>83</v>
      </c>
      <c r="D222" s="80"/>
      <c r="E222" s="80"/>
      <c r="F222" s="79" t="s">
        <v>84</v>
      </c>
      <c r="G222" s="80"/>
      <c r="H222" s="80"/>
      <c r="I222" s="79" t="s">
        <v>85</v>
      </c>
      <c r="J222" s="80"/>
      <c r="K222" s="80"/>
      <c r="L222" s="70"/>
      <c r="M222" s="71"/>
      <c r="N222" s="81"/>
      <c r="O222" s="70"/>
      <c r="P222" s="71"/>
      <c r="Q222" s="71"/>
      <c r="R222" s="25"/>
      <c r="S222" s="5"/>
    </row>
    <row r="223" spans="1:19" ht="33.75" customHeight="1">
      <c r="A223" s="76"/>
      <c r="B223" s="77"/>
      <c r="C223" s="82" t="s">
        <v>86</v>
      </c>
      <c r="D223" s="69"/>
      <c r="E223" s="69"/>
      <c r="F223" s="82" t="s">
        <v>87</v>
      </c>
      <c r="G223" s="69"/>
      <c r="H223" s="69"/>
      <c r="I223" s="82" t="s">
        <v>88</v>
      </c>
      <c r="J223" s="69"/>
      <c r="K223" s="69"/>
      <c r="L223" s="83" t="s">
        <v>90</v>
      </c>
      <c r="M223" s="84"/>
      <c r="N223" s="85"/>
      <c r="O223" s="64" t="s">
        <v>89</v>
      </c>
      <c r="P223" s="65"/>
      <c r="Q223" s="65"/>
      <c r="R223" s="26"/>
      <c r="S223" s="5"/>
    </row>
    <row r="224" spans="1:19" ht="15">
      <c r="A224" s="76"/>
      <c r="B224" s="77"/>
      <c r="C224" s="66" t="s">
        <v>47</v>
      </c>
      <c r="D224" s="67"/>
      <c r="E224" s="68" t="s">
        <v>48</v>
      </c>
      <c r="F224" s="66" t="s">
        <v>47</v>
      </c>
      <c r="G224" s="69"/>
      <c r="H224" s="68" t="s">
        <v>48</v>
      </c>
      <c r="I224" s="66" t="s">
        <v>47</v>
      </c>
      <c r="J224" s="67"/>
      <c r="K224" s="68" t="s">
        <v>48</v>
      </c>
      <c r="L224" s="70"/>
      <c r="M224" s="71"/>
      <c r="N224" s="72"/>
      <c r="O224" s="74" t="s">
        <v>47</v>
      </c>
      <c r="P224" s="75"/>
      <c r="Q224" s="54" t="s">
        <v>48</v>
      </c>
      <c r="R224" s="55"/>
      <c r="S224" s="5"/>
    </row>
    <row r="225" spans="1:19" ht="38.25" customHeight="1">
      <c r="A225" s="78"/>
      <c r="B225" s="73"/>
      <c r="C225" s="45"/>
      <c r="D225" s="53" t="s">
        <v>101</v>
      </c>
      <c r="E225" s="54"/>
      <c r="F225" s="46"/>
      <c r="G225" s="53" t="s">
        <v>101</v>
      </c>
      <c r="H225" s="54"/>
      <c r="I225" s="46"/>
      <c r="J225" s="53" t="s">
        <v>101</v>
      </c>
      <c r="K225" s="54"/>
      <c r="L225" s="47" t="s">
        <v>97</v>
      </c>
      <c r="M225" s="48"/>
      <c r="N225" s="73"/>
      <c r="O225" s="46"/>
      <c r="P225" s="53" t="s">
        <v>101</v>
      </c>
      <c r="Q225" s="54"/>
      <c r="R225" s="56"/>
      <c r="S225" s="5"/>
    </row>
    <row r="226" spans="1:19" ht="15">
      <c r="A226" s="9"/>
      <c r="B226" s="18" t="s">
        <v>38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39"/>
      <c r="M226" s="11"/>
      <c r="N226" s="11"/>
      <c r="O226" s="39"/>
      <c r="P226" s="11"/>
      <c r="Q226" s="11"/>
      <c r="R226" s="7"/>
      <c r="S226" s="8"/>
    </row>
    <row r="227" spans="1:17" ht="15">
      <c r="A227" s="10"/>
      <c r="B227" s="19" t="s">
        <v>0</v>
      </c>
      <c r="C227" s="20"/>
      <c r="D227" s="21"/>
      <c r="E227" s="20"/>
      <c r="F227" s="21"/>
      <c r="G227" s="20"/>
      <c r="H227" s="21"/>
      <c r="I227" s="20"/>
      <c r="J227" s="27"/>
      <c r="K227" s="20"/>
      <c r="L227" s="52"/>
      <c r="M227" s="57"/>
      <c r="N227" s="58"/>
      <c r="O227" s="20"/>
      <c r="P227" s="21"/>
      <c r="Q227" s="21"/>
    </row>
    <row r="228" spans="1:17" s="14" customFormat="1" ht="11.25" customHeight="1">
      <c r="A228" s="12">
        <v>101</v>
      </c>
      <c r="B228" s="13" t="s">
        <v>1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28"/>
      <c r="K228" s="30">
        <v>0</v>
      </c>
      <c r="L228" s="32"/>
      <c r="M228" s="59"/>
      <c r="N228" s="60"/>
      <c r="O228" s="30">
        <v>351673</v>
      </c>
      <c r="P228" s="31">
        <v>0</v>
      </c>
      <c r="Q228" s="31">
        <v>0</v>
      </c>
    </row>
    <row r="229" spans="1:17" s="14" customFormat="1" ht="11.25" customHeight="1">
      <c r="A229" s="12">
        <v>102</v>
      </c>
      <c r="B229" s="13" t="s">
        <v>2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28"/>
      <c r="K229" s="30">
        <v>0</v>
      </c>
      <c r="L229" s="32"/>
      <c r="M229" s="59"/>
      <c r="N229" s="60"/>
      <c r="O229" s="30">
        <v>43507.5</v>
      </c>
      <c r="P229" s="31">
        <v>0</v>
      </c>
      <c r="Q229" s="31">
        <v>0</v>
      </c>
    </row>
    <row r="230" spans="1:17" s="14" customFormat="1" ht="11.25" customHeight="1">
      <c r="A230" s="12">
        <v>103</v>
      </c>
      <c r="B230" s="13" t="s">
        <v>3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28"/>
      <c r="K230" s="30">
        <v>0</v>
      </c>
      <c r="L230" s="32"/>
      <c r="M230" s="59"/>
      <c r="N230" s="60"/>
      <c r="O230" s="30">
        <v>535917.5</v>
      </c>
      <c r="P230" s="31">
        <v>0</v>
      </c>
      <c r="Q230" s="31">
        <v>0</v>
      </c>
    </row>
    <row r="231" spans="1:17" s="14" customFormat="1" ht="11.25" customHeight="1">
      <c r="A231" s="12">
        <v>104</v>
      </c>
      <c r="B231" s="13" t="s">
        <v>4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28"/>
      <c r="K231" s="30">
        <v>0</v>
      </c>
      <c r="L231" s="32"/>
      <c r="M231" s="59"/>
      <c r="N231" s="60"/>
      <c r="O231" s="30">
        <v>160460</v>
      </c>
      <c r="P231" s="31">
        <v>0</v>
      </c>
      <c r="Q231" s="31">
        <v>0</v>
      </c>
    </row>
    <row r="232" spans="1:17" s="14" customFormat="1" ht="11.25" customHeight="1">
      <c r="A232" s="12">
        <v>105</v>
      </c>
      <c r="B232" s="13" t="s">
        <v>5</v>
      </c>
      <c r="C232" s="30"/>
      <c r="D232" s="31"/>
      <c r="E232" s="30"/>
      <c r="F232" s="31"/>
      <c r="G232" s="30"/>
      <c r="H232" s="31"/>
      <c r="I232" s="30"/>
      <c r="J232" s="28"/>
      <c r="K232" s="30"/>
      <c r="L232" s="32"/>
      <c r="M232" s="59"/>
      <c r="N232" s="60"/>
      <c r="O232" s="30"/>
      <c r="P232" s="31"/>
      <c r="Q232" s="31"/>
    </row>
    <row r="233" spans="1:17" s="14" customFormat="1" ht="11.25" customHeight="1">
      <c r="A233" s="12">
        <v>106</v>
      </c>
      <c r="B233" s="13" t="s">
        <v>6</v>
      </c>
      <c r="C233" s="30"/>
      <c r="D233" s="31"/>
      <c r="E233" s="30"/>
      <c r="F233" s="31"/>
      <c r="G233" s="30"/>
      <c r="H233" s="31"/>
      <c r="I233" s="30"/>
      <c r="J233" s="28"/>
      <c r="K233" s="30"/>
      <c r="L233" s="32"/>
      <c r="M233" s="59"/>
      <c r="N233" s="60"/>
      <c r="O233" s="30"/>
      <c r="P233" s="31"/>
      <c r="Q233" s="31"/>
    </row>
    <row r="234" spans="1:17" s="14" customFormat="1" ht="11.25" customHeight="1">
      <c r="A234" s="12">
        <v>107</v>
      </c>
      <c r="B234" s="13" t="s">
        <v>7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28"/>
      <c r="K234" s="30">
        <v>0</v>
      </c>
      <c r="L234" s="32"/>
      <c r="M234" s="59"/>
      <c r="N234" s="60"/>
      <c r="O234" s="30">
        <v>41900</v>
      </c>
      <c r="P234" s="31">
        <v>0</v>
      </c>
      <c r="Q234" s="31">
        <v>0</v>
      </c>
    </row>
    <row r="235" spans="1:17" s="14" customFormat="1" ht="11.25" customHeight="1">
      <c r="A235" s="12">
        <v>108</v>
      </c>
      <c r="B235" s="13" t="s">
        <v>8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28"/>
      <c r="K235" s="30">
        <v>0</v>
      </c>
      <c r="L235" s="32"/>
      <c r="M235" s="59"/>
      <c r="N235" s="60"/>
      <c r="O235" s="30">
        <v>0</v>
      </c>
      <c r="P235" s="31">
        <v>0</v>
      </c>
      <c r="Q235" s="31">
        <v>0</v>
      </c>
    </row>
    <row r="236" spans="1:17" s="14" customFormat="1" ht="11.25" customHeight="1">
      <c r="A236" s="12">
        <v>109</v>
      </c>
      <c r="B236" s="13" t="s">
        <v>9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28"/>
      <c r="K236" s="30">
        <v>0</v>
      </c>
      <c r="L236" s="32"/>
      <c r="M236" s="59"/>
      <c r="N236" s="60"/>
      <c r="O236" s="30">
        <v>2600</v>
      </c>
      <c r="P236" s="31">
        <v>0</v>
      </c>
      <c r="Q236" s="31">
        <v>0</v>
      </c>
    </row>
    <row r="237" spans="1:17" s="14" customFormat="1" ht="11.25" customHeight="1">
      <c r="A237" s="12">
        <v>110</v>
      </c>
      <c r="B237" s="13" t="s">
        <v>10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28"/>
      <c r="K237" s="30">
        <v>0</v>
      </c>
      <c r="L237" s="32"/>
      <c r="M237" s="59"/>
      <c r="N237" s="60"/>
      <c r="O237" s="30">
        <v>423463</v>
      </c>
      <c r="P237" s="31">
        <v>0</v>
      </c>
      <c r="Q237" s="31">
        <v>0</v>
      </c>
    </row>
    <row r="238" spans="1:17" s="14" customFormat="1" ht="11.25" customHeight="1">
      <c r="A238" s="17">
        <v>100</v>
      </c>
      <c r="B238" s="16" t="s">
        <v>11</v>
      </c>
      <c r="C238" s="32">
        <f aca="true" t="shared" si="28" ref="C238:K238">C228+C229+C230+C231+C232+C233+C234+C235+C236+C237</f>
        <v>0</v>
      </c>
      <c r="D238" s="31">
        <f t="shared" si="28"/>
        <v>0</v>
      </c>
      <c r="E238" s="33">
        <f t="shared" si="28"/>
        <v>0</v>
      </c>
      <c r="F238" s="31">
        <f t="shared" si="28"/>
        <v>0</v>
      </c>
      <c r="G238" s="33">
        <f t="shared" si="28"/>
        <v>0</v>
      </c>
      <c r="H238" s="31">
        <f t="shared" si="28"/>
        <v>0</v>
      </c>
      <c r="I238" s="33">
        <f t="shared" si="28"/>
        <v>0</v>
      </c>
      <c r="J238" s="28"/>
      <c r="K238" s="33">
        <f t="shared" si="28"/>
        <v>0</v>
      </c>
      <c r="L238" s="32"/>
      <c r="M238" s="59"/>
      <c r="N238" s="60"/>
      <c r="O238" s="33">
        <f>O228+O229+O230+O231+O232+O233+O234+O235+O236+O237</f>
        <v>1559521</v>
      </c>
      <c r="P238" s="31">
        <f>P228+P229+P230+P231+P232+P233+P234+P235+P236+P237</f>
        <v>0</v>
      </c>
      <c r="Q238" s="31">
        <f>Q228+Q229+Q230+Q231+Q232+Q233+Q234+Q235+Q236+Q237</f>
        <v>0</v>
      </c>
    </row>
    <row r="239" spans="1:17" s="14" customFormat="1" ht="11.25" customHeight="1">
      <c r="A239" s="15"/>
      <c r="B239" s="16" t="s">
        <v>12</v>
      </c>
      <c r="C239" s="30"/>
      <c r="D239" s="31"/>
      <c r="E239" s="30"/>
      <c r="F239" s="31"/>
      <c r="G239" s="30"/>
      <c r="H239" s="31"/>
      <c r="I239" s="30"/>
      <c r="J239" s="28"/>
      <c r="K239" s="30"/>
      <c r="L239" s="32"/>
      <c r="M239" s="59"/>
      <c r="N239" s="60"/>
      <c r="O239" s="30"/>
      <c r="P239" s="31"/>
      <c r="Q239" s="31"/>
    </row>
    <row r="240" spans="1:17" s="14" customFormat="1" ht="11.25" customHeight="1">
      <c r="A240" s="12">
        <v>201</v>
      </c>
      <c r="B240" s="13" t="s">
        <v>13</v>
      </c>
      <c r="C240" s="30">
        <v>0</v>
      </c>
      <c r="D240" s="31">
        <v>0</v>
      </c>
      <c r="E240" s="30">
        <v>0</v>
      </c>
      <c r="F240" s="31">
        <v>0</v>
      </c>
      <c r="G240" s="30">
        <v>0</v>
      </c>
      <c r="H240" s="31">
        <v>0</v>
      </c>
      <c r="I240" s="30">
        <v>0</v>
      </c>
      <c r="J240" s="28"/>
      <c r="K240" s="30">
        <v>0</v>
      </c>
      <c r="L240" s="32"/>
      <c r="M240" s="59"/>
      <c r="N240" s="60"/>
      <c r="O240" s="30">
        <v>0</v>
      </c>
      <c r="P240" s="31">
        <v>0</v>
      </c>
      <c r="Q240" s="31">
        <v>0</v>
      </c>
    </row>
    <row r="241" spans="1:17" s="14" customFormat="1" ht="11.25" customHeight="1">
      <c r="A241" s="12">
        <v>202</v>
      </c>
      <c r="B241" s="13" t="s">
        <v>14</v>
      </c>
      <c r="C241" s="30">
        <v>0</v>
      </c>
      <c r="D241" s="31">
        <v>0</v>
      </c>
      <c r="E241" s="30">
        <v>0</v>
      </c>
      <c r="F241" s="31">
        <v>0</v>
      </c>
      <c r="G241" s="30">
        <v>0</v>
      </c>
      <c r="H241" s="31">
        <v>0</v>
      </c>
      <c r="I241" s="30">
        <v>0</v>
      </c>
      <c r="J241" s="28"/>
      <c r="K241" s="30">
        <v>0</v>
      </c>
      <c r="L241" s="32"/>
      <c r="M241" s="59"/>
      <c r="N241" s="60"/>
      <c r="O241" s="30">
        <v>52500</v>
      </c>
      <c r="P241" s="31">
        <v>0</v>
      </c>
      <c r="Q241" s="31">
        <v>0</v>
      </c>
    </row>
    <row r="242" spans="1:17" s="14" customFormat="1" ht="11.25" customHeight="1">
      <c r="A242" s="12">
        <v>203</v>
      </c>
      <c r="B242" s="13" t="s">
        <v>15</v>
      </c>
      <c r="C242" s="30">
        <v>0</v>
      </c>
      <c r="D242" s="31">
        <v>0</v>
      </c>
      <c r="E242" s="30">
        <v>0</v>
      </c>
      <c r="F242" s="31">
        <v>0</v>
      </c>
      <c r="G242" s="30">
        <v>0</v>
      </c>
      <c r="H242" s="31">
        <v>0</v>
      </c>
      <c r="I242" s="30">
        <v>0</v>
      </c>
      <c r="J242" s="28"/>
      <c r="K242" s="30">
        <v>0</v>
      </c>
      <c r="L242" s="32"/>
      <c r="M242" s="59"/>
      <c r="N242" s="60"/>
      <c r="O242" s="30">
        <v>7500</v>
      </c>
      <c r="P242" s="31">
        <v>0</v>
      </c>
      <c r="Q242" s="31">
        <v>0</v>
      </c>
    </row>
    <row r="243" spans="1:17" s="14" customFormat="1" ht="11.25" customHeight="1">
      <c r="A243" s="12">
        <v>204</v>
      </c>
      <c r="B243" s="13" t="s">
        <v>16</v>
      </c>
      <c r="C243" s="30">
        <v>0</v>
      </c>
      <c r="D243" s="31">
        <v>0</v>
      </c>
      <c r="E243" s="30">
        <v>0</v>
      </c>
      <c r="F243" s="31">
        <v>0</v>
      </c>
      <c r="G243" s="30">
        <v>0</v>
      </c>
      <c r="H243" s="31">
        <v>0</v>
      </c>
      <c r="I243" s="30">
        <v>0</v>
      </c>
      <c r="J243" s="28"/>
      <c r="K243" s="30">
        <v>0</v>
      </c>
      <c r="L243" s="32"/>
      <c r="M243" s="59"/>
      <c r="N243" s="60"/>
      <c r="O243" s="30">
        <v>0</v>
      </c>
      <c r="P243" s="31">
        <v>0</v>
      </c>
      <c r="Q243" s="31">
        <v>0</v>
      </c>
    </row>
    <row r="244" spans="1:17" s="14" customFormat="1" ht="11.25" customHeight="1">
      <c r="A244" s="12">
        <v>205</v>
      </c>
      <c r="B244" s="13" t="s">
        <v>17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28"/>
      <c r="K244" s="30">
        <v>0</v>
      </c>
      <c r="L244" s="32"/>
      <c r="M244" s="59"/>
      <c r="N244" s="60"/>
      <c r="O244" s="30">
        <v>0</v>
      </c>
      <c r="P244" s="31">
        <v>0</v>
      </c>
      <c r="Q244" s="31">
        <v>0</v>
      </c>
    </row>
    <row r="245" spans="1:17" s="14" customFormat="1" ht="11.25" customHeight="1">
      <c r="A245" s="17">
        <v>200</v>
      </c>
      <c r="B245" s="16" t="s">
        <v>18</v>
      </c>
      <c r="C245" s="30">
        <f aca="true" t="shared" si="29" ref="C245:K245">C240+C241+C242+C243+C244</f>
        <v>0</v>
      </c>
      <c r="D245" s="31">
        <f t="shared" si="29"/>
        <v>0</v>
      </c>
      <c r="E245" s="30">
        <f t="shared" si="29"/>
        <v>0</v>
      </c>
      <c r="F245" s="31">
        <f t="shared" si="29"/>
        <v>0</v>
      </c>
      <c r="G245" s="30">
        <f t="shared" si="29"/>
        <v>0</v>
      </c>
      <c r="H245" s="31">
        <f t="shared" si="29"/>
        <v>0</v>
      </c>
      <c r="I245" s="30">
        <f t="shared" si="29"/>
        <v>0</v>
      </c>
      <c r="J245" s="28"/>
      <c r="K245" s="30">
        <f t="shared" si="29"/>
        <v>0</v>
      </c>
      <c r="L245" s="32"/>
      <c r="M245" s="59"/>
      <c r="N245" s="60"/>
      <c r="O245" s="30">
        <f>O240+O241+O242+O243+O244</f>
        <v>60000</v>
      </c>
      <c r="P245" s="31">
        <f>P240+P241+P242+P243+P244</f>
        <v>0</v>
      </c>
      <c r="Q245" s="31">
        <f>Q240+Q241+Q242+Q243+Q244</f>
        <v>0</v>
      </c>
    </row>
    <row r="246" spans="1:17" s="14" customFormat="1" ht="22.5">
      <c r="A246" s="15"/>
      <c r="B246" s="16" t="s">
        <v>19</v>
      </c>
      <c r="C246" s="30"/>
      <c r="D246" s="31"/>
      <c r="E246" s="30"/>
      <c r="F246" s="31"/>
      <c r="G246" s="30"/>
      <c r="H246" s="31"/>
      <c r="I246" s="30"/>
      <c r="J246" s="28"/>
      <c r="K246" s="30"/>
      <c r="L246" s="32"/>
      <c r="M246" s="59"/>
      <c r="N246" s="60"/>
      <c r="O246" s="30"/>
      <c r="P246" s="31"/>
      <c r="Q246" s="31"/>
    </row>
    <row r="247" spans="1:17" s="14" customFormat="1" ht="11.25" customHeight="1">
      <c r="A247" s="12">
        <v>301</v>
      </c>
      <c r="B247" s="13" t="s">
        <v>20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28"/>
      <c r="K247" s="30">
        <v>0</v>
      </c>
      <c r="L247" s="32"/>
      <c r="M247" s="59"/>
      <c r="N247" s="60"/>
      <c r="O247" s="30">
        <v>0</v>
      </c>
      <c r="P247" s="31">
        <v>0</v>
      </c>
      <c r="Q247" s="31">
        <v>0</v>
      </c>
    </row>
    <row r="248" spans="1:17" s="14" customFormat="1" ht="11.25" customHeight="1">
      <c r="A248" s="12">
        <v>302</v>
      </c>
      <c r="B248" s="13" t="s">
        <v>21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28"/>
      <c r="K248" s="30">
        <v>0</v>
      </c>
      <c r="L248" s="32"/>
      <c r="M248" s="59"/>
      <c r="N248" s="60"/>
      <c r="O248" s="30">
        <v>0</v>
      </c>
      <c r="P248" s="31">
        <v>0</v>
      </c>
      <c r="Q248" s="31">
        <v>0</v>
      </c>
    </row>
    <row r="249" spans="1:17" s="14" customFormat="1" ht="11.25" customHeight="1">
      <c r="A249" s="12">
        <v>303</v>
      </c>
      <c r="B249" s="13" t="s">
        <v>22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28"/>
      <c r="K249" s="30">
        <v>0</v>
      </c>
      <c r="L249" s="32"/>
      <c r="M249" s="59"/>
      <c r="N249" s="60"/>
      <c r="O249" s="30">
        <v>0</v>
      </c>
      <c r="P249" s="31">
        <v>0</v>
      </c>
      <c r="Q249" s="31">
        <v>0</v>
      </c>
    </row>
    <row r="250" spans="1:17" s="14" customFormat="1" ht="22.5">
      <c r="A250" s="12">
        <v>304</v>
      </c>
      <c r="B250" s="13" t="s">
        <v>23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28"/>
      <c r="K250" s="30">
        <v>0</v>
      </c>
      <c r="L250" s="32"/>
      <c r="M250" s="59"/>
      <c r="N250" s="60"/>
      <c r="O250" s="30">
        <v>0</v>
      </c>
      <c r="P250" s="31">
        <v>0</v>
      </c>
      <c r="Q250" s="31">
        <v>0</v>
      </c>
    </row>
    <row r="251" spans="1:17" s="14" customFormat="1" ht="11.25" customHeight="1">
      <c r="A251" s="17">
        <v>300</v>
      </c>
      <c r="B251" s="16" t="s">
        <v>24</v>
      </c>
      <c r="C251" s="30">
        <f aca="true" t="shared" si="30" ref="C251:K251">C247+C248+C249+C250</f>
        <v>0</v>
      </c>
      <c r="D251" s="31">
        <f t="shared" si="30"/>
        <v>0</v>
      </c>
      <c r="E251" s="30">
        <f t="shared" si="30"/>
        <v>0</v>
      </c>
      <c r="F251" s="31">
        <f t="shared" si="30"/>
        <v>0</v>
      </c>
      <c r="G251" s="30">
        <f t="shared" si="30"/>
        <v>0</v>
      </c>
      <c r="H251" s="31">
        <f t="shared" si="30"/>
        <v>0</v>
      </c>
      <c r="I251" s="30">
        <f t="shared" si="30"/>
        <v>0</v>
      </c>
      <c r="J251" s="28"/>
      <c r="K251" s="30">
        <f t="shared" si="30"/>
        <v>0</v>
      </c>
      <c r="L251" s="32"/>
      <c r="M251" s="59"/>
      <c r="N251" s="60"/>
      <c r="O251" s="30">
        <f>O247+O248+O249+O250</f>
        <v>0</v>
      </c>
      <c r="P251" s="31">
        <f>P247+P248+P249+P250</f>
        <v>0</v>
      </c>
      <c r="Q251" s="31">
        <f>Q247+Q248+Q249+Q250</f>
        <v>0</v>
      </c>
    </row>
    <row r="252" spans="1:17" s="14" customFormat="1" ht="11.25" customHeight="1">
      <c r="A252" s="15"/>
      <c r="B252" s="16" t="s">
        <v>25</v>
      </c>
      <c r="C252" s="30"/>
      <c r="D252" s="31"/>
      <c r="E252" s="30"/>
      <c r="F252" s="31"/>
      <c r="G252" s="30"/>
      <c r="H252" s="31"/>
      <c r="I252" s="30"/>
      <c r="J252" s="28"/>
      <c r="K252" s="30"/>
      <c r="L252" s="32"/>
      <c r="M252" s="59"/>
      <c r="N252" s="60"/>
      <c r="O252" s="30"/>
      <c r="P252" s="31"/>
      <c r="Q252" s="31"/>
    </row>
    <row r="253" spans="1:17" s="14" customFormat="1" ht="11.25" customHeight="1">
      <c r="A253" s="12">
        <v>401</v>
      </c>
      <c r="B253" s="13" t="s">
        <v>26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28"/>
      <c r="K253" s="30">
        <v>0</v>
      </c>
      <c r="L253" s="32"/>
      <c r="M253" s="59"/>
      <c r="N253" s="60"/>
      <c r="O253" s="30">
        <v>0</v>
      </c>
      <c r="P253" s="31">
        <v>0</v>
      </c>
      <c r="Q253" s="31">
        <v>0</v>
      </c>
    </row>
    <row r="254" spans="1:17" s="14" customFormat="1" ht="11.25" customHeight="1">
      <c r="A254" s="12">
        <v>402</v>
      </c>
      <c r="B254" s="13" t="s">
        <v>27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28"/>
      <c r="K254" s="30">
        <v>0</v>
      </c>
      <c r="L254" s="32"/>
      <c r="M254" s="59"/>
      <c r="N254" s="60"/>
      <c r="O254" s="30">
        <v>0</v>
      </c>
      <c r="P254" s="31">
        <v>0</v>
      </c>
      <c r="Q254" s="31">
        <v>0</v>
      </c>
    </row>
    <row r="255" spans="1:17" s="14" customFormat="1" ht="22.5">
      <c r="A255" s="12">
        <v>403</v>
      </c>
      <c r="B255" s="13" t="s">
        <v>28</v>
      </c>
      <c r="C255" s="30">
        <v>114000</v>
      </c>
      <c r="D255" s="31">
        <v>0</v>
      </c>
      <c r="E255" s="30">
        <v>0</v>
      </c>
      <c r="F255" s="31">
        <v>0</v>
      </c>
      <c r="G255" s="30">
        <v>0</v>
      </c>
      <c r="H255" s="31">
        <v>0</v>
      </c>
      <c r="I255" s="30">
        <v>0</v>
      </c>
      <c r="J255" s="28"/>
      <c r="K255" s="30">
        <v>0</v>
      </c>
      <c r="L255" s="32"/>
      <c r="M255" s="59"/>
      <c r="N255" s="60"/>
      <c r="O255" s="30">
        <v>114000</v>
      </c>
      <c r="P255" s="31">
        <v>0</v>
      </c>
      <c r="Q255" s="31">
        <v>0</v>
      </c>
    </row>
    <row r="256" spans="1:17" s="14" customFormat="1" ht="11.25" customHeight="1">
      <c r="A256" s="12">
        <v>404</v>
      </c>
      <c r="B256" s="13" t="s">
        <v>29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28"/>
      <c r="K256" s="30">
        <v>0</v>
      </c>
      <c r="L256" s="32"/>
      <c r="M256" s="59"/>
      <c r="N256" s="60"/>
      <c r="O256" s="30">
        <v>0</v>
      </c>
      <c r="P256" s="31">
        <v>0</v>
      </c>
      <c r="Q256" s="31">
        <v>0</v>
      </c>
    </row>
    <row r="257" spans="1:17" s="14" customFormat="1" ht="11.25" customHeight="1">
      <c r="A257" s="12">
        <v>405</v>
      </c>
      <c r="B257" s="13" t="s">
        <v>96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28"/>
      <c r="K257" s="30">
        <v>0</v>
      </c>
      <c r="L257" s="32"/>
      <c r="M257" s="59"/>
      <c r="N257" s="60"/>
      <c r="O257" s="30">
        <v>0</v>
      </c>
      <c r="P257" s="31">
        <v>0</v>
      </c>
      <c r="Q257" s="31">
        <v>0</v>
      </c>
    </row>
    <row r="258" spans="1:17" s="14" customFormat="1" ht="11.25" customHeight="1">
      <c r="A258" s="17">
        <v>400</v>
      </c>
      <c r="B258" s="16" t="s">
        <v>30</v>
      </c>
      <c r="C258" s="30">
        <f aca="true" t="shared" si="31" ref="C258:K258">C253+C254+C255+C256+C257</f>
        <v>114000</v>
      </c>
      <c r="D258" s="31">
        <f t="shared" si="31"/>
        <v>0</v>
      </c>
      <c r="E258" s="30">
        <f t="shared" si="31"/>
        <v>0</v>
      </c>
      <c r="F258" s="31">
        <f t="shared" si="31"/>
        <v>0</v>
      </c>
      <c r="G258" s="30">
        <f t="shared" si="31"/>
        <v>0</v>
      </c>
      <c r="H258" s="31">
        <f t="shared" si="31"/>
        <v>0</v>
      </c>
      <c r="I258" s="30">
        <f t="shared" si="31"/>
        <v>0</v>
      </c>
      <c r="J258" s="28"/>
      <c r="K258" s="30">
        <f t="shared" si="31"/>
        <v>0</v>
      </c>
      <c r="L258" s="32"/>
      <c r="M258" s="59"/>
      <c r="N258" s="60"/>
      <c r="O258" s="30">
        <f>O253+O254+O255+O256+O257</f>
        <v>114000</v>
      </c>
      <c r="P258" s="31">
        <f>P253+P254+P255+P256+P257</f>
        <v>0</v>
      </c>
      <c r="Q258" s="31">
        <f>Q253+Q254+Q255+Q256+Q257</f>
        <v>0</v>
      </c>
    </row>
    <row r="259" spans="1:17" s="14" customFormat="1" ht="22.5">
      <c r="A259" s="15"/>
      <c r="B259" s="16" t="s">
        <v>31</v>
      </c>
      <c r="C259" s="30"/>
      <c r="D259" s="31"/>
      <c r="E259" s="30"/>
      <c r="F259" s="31"/>
      <c r="G259" s="30"/>
      <c r="H259" s="31"/>
      <c r="I259" s="30"/>
      <c r="J259" s="28"/>
      <c r="K259" s="30"/>
      <c r="L259" s="32"/>
      <c r="M259" s="59"/>
      <c r="N259" s="60"/>
      <c r="O259" s="30"/>
      <c r="P259" s="31"/>
      <c r="Q259" s="31"/>
    </row>
    <row r="260" spans="1:17" s="14" customFormat="1" ht="22.5">
      <c r="A260" s="12">
        <v>501</v>
      </c>
      <c r="B260" s="13" t="s">
        <v>32</v>
      </c>
      <c r="C260" s="30">
        <v>0</v>
      </c>
      <c r="D260" s="31">
        <v>0</v>
      </c>
      <c r="E260" s="30">
        <v>0</v>
      </c>
      <c r="F260" s="31">
        <v>300000</v>
      </c>
      <c r="G260" s="30">
        <v>0</v>
      </c>
      <c r="H260" s="31">
        <v>0</v>
      </c>
      <c r="I260" s="30">
        <v>0</v>
      </c>
      <c r="J260" s="28"/>
      <c r="K260" s="30">
        <v>0</v>
      </c>
      <c r="L260" s="32"/>
      <c r="M260" s="59"/>
      <c r="N260" s="60"/>
      <c r="O260" s="30">
        <v>300000</v>
      </c>
      <c r="P260" s="31">
        <v>0</v>
      </c>
      <c r="Q260" s="31">
        <v>0</v>
      </c>
    </row>
    <row r="261" spans="1:17" s="14" customFormat="1" ht="11.25" customHeight="1">
      <c r="A261" s="17">
        <v>500</v>
      </c>
      <c r="B261" s="16" t="s">
        <v>33</v>
      </c>
      <c r="C261" s="30">
        <f aca="true" t="shared" si="32" ref="C261:K261">C260</f>
        <v>0</v>
      </c>
      <c r="D261" s="31">
        <f t="shared" si="32"/>
        <v>0</v>
      </c>
      <c r="E261" s="30">
        <f t="shared" si="32"/>
        <v>0</v>
      </c>
      <c r="F261" s="31">
        <f t="shared" si="32"/>
        <v>300000</v>
      </c>
      <c r="G261" s="30">
        <f t="shared" si="32"/>
        <v>0</v>
      </c>
      <c r="H261" s="31">
        <f t="shared" si="32"/>
        <v>0</v>
      </c>
      <c r="I261" s="30">
        <f t="shared" si="32"/>
        <v>0</v>
      </c>
      <c r="J261" s="28"/>
      <c r="K261" s="30">
        <f t="shared" si="32"/>
        <v>0</v>
      </c>
      <c r="L261" s="32"/>
      <c r="M261" s="59"/>
      <c r="N261" s="60"/>
      <c r="O261" s="30">
        <f>O260</f>
        <v>300000</v>
      </c>
      <c r="P261" s="31">
        <f>P260</f>
        <v>0</v>
      </c>
      <c r="Q261" s="31">
        <f>Q260</f>
        <v>0</v>
      </c>
    </row>
    <row r="262" spans="1:17" s="14" customFormat="1" ht="22.5">
      <c r="A262" s="15"/>
      <c r="B262" s="16" t="s">
        <v>34</v>
      </c>
      <c r="C262" s="30"/>
      <c r="D262" s="31"/>
      <c r="E262" s="30"/>
      <c r="F262" s="31"/>
      <c r="G262" s="30"/>
      <c r="H262" s="31"/>
      <c r="I262" s="30"/>
      <c r="J262" s="28"/>
      <c r="K262" s="30"/>
      <c r="L262" s="32"/>
      <c r="M262" s="59"/>
      <c r="N262" s="60"/>
      <c r="O262" s="30"/>
      <c r="P262" s="31"/>
      <c r="Q262" s="31"/>
    </row>
    <row r="263" spans="1:17" s="14" customFormat="1" ht="11.25" customHeight="1">
      <c r="A263" s="12">
        <v>701</v>
      </c>
      <c r="B263" s="13" t="s">
        <v>35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260633</v>
      </c>
      <c r="J263" s="28"/>
      <c r="K263" s="30">
        <v>0</v>
      </c>
      <c r="L263" s="32"/>
      <c r="M263" s="59"/>
      <c r="N263" s="60"/>
      <c r="O263" s="30">
        <v>260633</v>
      </c>
      <c r="P263" s="31">
        <v>0</v>
      </c>
      <c r="Q263" s="31">
        <v>0</v>
      </c>
    </row>
    <row r="264" spans="1:17" s="14" customFormat="1" ht="12" customHeight="1">
      <c r="A264" s="12">
        <v>702</v>
      </c>
      <c r="B264" s="13" t="s">
        <v>36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250000</v>
      </c>
      <c r="J264" s="28"/>
      <c r="K264" s="30">
        <v>0</v>
      </c>
      <c r="L264" s="32"/>
      <c r="M264" s="59"/>
      <c r="N264" s="60"/>
      <c r="O264" s="30">
        <v>250000</v>
      </c>
      <c r="P264" s="31">
        <v>0</v>
      </c>
      <c r="Q264" s="31">
        <v>0</v>
      </c>
    </row>
    <row r="265" spans="1:17" s="14" customFormat="1" ht="11.25" customHeight="1">
      <c r="A265" s="17">
        <v>700</v>
      </c>
      <c r="B265" s="16" t="s">
        <v>37</v>
      </c>
      <c r="C265" s="34">
        <f aca="true" t="shared" si="33" ref="C265:K265">C263+C264</f>
        <v>0</v>
      </c>
      <c r="D265" s="35">
        <f t="shared" si="33"/>
        <v>0</v>
      </c>
      <c r="E265" s="36">
        <f t="shared" si="33"/>
        <v>0</v>
      </c>
      <c r="F265" s="35">
        <f t="shared" si="33"/>
        <v>0</v>
      </c>
      <c r="G265" s="36">
        <f t="shared" si="33"/>
        <v>0</v>
      </c>
      <c r="H265" s="35">
        <f t="shared" si="33"/>
        <v>0</v>
      </c>
      <c r="I265" s="36">
        <f t="shared" si="33"/>
        <v>510633</v>
      </c>
      <c r="J265" s="22"/>
      <c r="K265" s="36">
        <f t="shared" si="33"/>
        <v>0</v>
      </c>
      <c r="L265" s="34"/>
      <c r="M265" s="59"/>
      <c r="N265" s="60"/>
      <c r="O265" s="36">
        <f>O263+O264</f>
        <v>510633</v>
      </c>
      <c r="P265" s="35">
        <f>P263+P264</f>
        <v>0</v>
      </c>
      <c r="Q265" s="35">
        <f>Q263+Q264</f>
        <v>0</v>
      </c>
    </row>
    <row r="266" spans="1:17" s="14" customFormat="1" ht="27" customHeight="1">
      <c r="A266" s="62" t="s">
        <v>102</v>
      </c>
      <c r="B266" s="62"/>
      <c r="C266" s="37">
        <f aca="true" t="shared" si="34" ref="C266:K266">C238+C245+C251+C258+C261+C265</f>
        <v>114000</v>
      </c>
      <c r="D266" s="37">
        <f t="shared" si="34"/>
        <v>0</v>
      </c>
      <c r="E266" s="37">
        <f t="shared" si="34"/>
        <v>0</v>
      </c>
      <c r="F266" s="37">
        <f t="shared" si="34"/>
        <v>300000</v>
      </c>
      <c r="G266" s="37">
        <f t="shared" si="34"/>
        <v>0</v>
      </c>
      <c r="H266" s="37">
        <f t="shared" si="34"/>
        <v>0</v>
      </c>
      <c r="I266" s="37">
        <f t="shared" si="34"/>
        <v>510633</v>
      </c>
      <c r="J266" s="29"/>
      <c r="K266" s="37">
        <f t="shared" si="34"/>
        <v>0</v>
      </c>
      <c r="L266" s="38">
        <f>L226</f>
        <v>0</v>
      </c>
      <c r="M266" s="59"/>
      <c r="N266" s="60"/>
      <c r="O266" s="38">
        <f>O226+O238+O245+O251+O258+O261+O265</f>
        <v>2544154</v>
      </c>
      <c r="P266" s="37">
        <f>P238+P245+P251+P258+P261+P265</f>
        <v>0</v>
      </c>
      <c r="Q266" s="38">
        <f>Q238+Q245+Q251+Q258+Q261+Q265</f>
        <v>0</v>
      </c>
    </row>
    <row r="267" spans="1:17" s="14" customFormat="1" ht="36.75" customHeight="1">
      <c r="A267" s="63"/>
      <c r="B267" s="63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61"/>
      <c r="N267" s="61"/>
      <c r="O267" s="51"/>
      <c r="P267" s="51"/>
      <c r="Q267" s="51"/>
    </row>
    <row r="268" spans="1:13" s="14" customFormat="1" ht="11.25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 ht="15">
      <c r="A269" s="50" t="s">
        <v>100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</sheetData>
  <sheetProtection/>
  <mergeCells count="116">
    <mergeCell ref="Q224:R225"/>
    <mergeCell ref="M227:N267"/>
    <mergeCell ref="A266:B266"/>
    <mergeCell ref="A267:B267"/>
    <mergeCell ref="O223:Q223"/>
    <mergeCell ref="C224:D224"/>
    <mergeCell ref="E224:E225"/>
    <mergeCell ref="F224:G224"/>
    <mergeCell ref="H224:H225"/>
    <mergeCell ref="I224:J224"/>
    <mergeCell ref="K224:K225"/>
    <mergeCell ref="L224:M224"/>
    <mergeCell ref="N224:N225"/>
    <mergeCell ref="O224:P224"/>
    <mergeCell ref="A222:B225"/>
    <mergeCell ref="C222:E222"/>
    <mergeCell ref="F222:H222"/>
    <mergeCell ref="I222:K222"/>
    <mergeCell ref="L222:N222"/>
    <mergeCell ref="O222:Q222"/>
    <mergeCell ref="C223:E223"/>
    <mergeCell ref="F223:H223"/>
    <mergeCell ref="I223:K223"/>
    <mergeCell ref="L223:N223"/>
    <mergeCell ref="L170:M170"/>
    <mergeCell ref="N170:N171"/>
    <mergeCell ref="F170:G170"/>
    <mergeCell ref="H170:H171"/>
    <mergeCell ref="I170:J170"/>
    <mergeCell ref="K170:K171"/>
    <mergeCell ref="O170:P170"/>
    <mergeCell ref="Q170:R171"/>
    <mergeCell ref="A212:B212"/>
    <mergeCell ref="A213:B213"/>
    <mergeCell ref="F169:H169"/>
    <mergeCell ref="I169:K169"/>
    <mergeCell ref="L169:N169"/>
    <mergeCell ref="O169:R169"/>
    <mergeCell ref="C170:D170"/>
    <mergeCell ref="E170:E171"/>
    <mergeCell ref="Q116:R117"/>
    <mergeCell ref="A158:B158"/>
    <mergeCell ref="A159:B159"/>
    <mergeCell ref="A168:B171"/>
    <mergeCell ref="C168:E168"/>
    <mergeCell ref="F168:H168"/>
    <mergeCell ref="I168:K168"/>
    <mergeCell ref="L168:N168"/>
    <mergeCell ref="O168:R168"/>
    <mergeCell ref="C169:E169"/>
    <mergeCell ref="O115:R115"/>
    <mergeCell ref="C116:D116"/>
    <mergeCell ref="E116:E117"/>
    <mergeCell ref="F116:G116"/>
    <mergeCell ref="H116:H117"/>
    <mergeCell ref="I116:J116"/>
    <mergeCell ref="K116:K117"/>
    <mergeCell ref="L116:M116"/>
    <mergeCell ref="N116:N117"/>
    <mergeCell ref="O116:P116"/>
    <mergeCell ref="A114:B117"/>
    <mergeCell ref="C114:E114"/>
    <mergeCell ref="F114:H114"/>
    <mergeCell ref="I114:K114"/>
    <mergeCell ref="L114:N114"/>
    <mergeCell ref="O114:R114"/>
    <mergeCell ref="C115:E115"/>
    <mergeCell ref="F115:H115"/>
    <mergeCell ref="I115:K115"/>
    <mergeCell ref="L115:N115"/>
    <mergeCell ref="L62:M62"/>
    <mergeCell ref="N62:N63"/>
    <mergeCell ref="O62:P62"/>
    <mergeCell ref="Q62:R63"/>
    <mergeCell ref="A104:B104"/>
    <mergeCell ref="A105:B105"/>
    <mergeCell ref="F61:H61"/>
    <mergeCell ref="I61:K61"/>
    <mergeCell ref="L61:N61"/>
    <mergeCell ref="O61:R61"/>
    <mergeCell ref="C62:D62"/>
    <mergeCell ref="E62:E63"/>
    <mergeCell ref="F62:G62"/>
    <mergeCell ref="H62:H63"/>
    <mergeCell ref="I62:J62"/>
    <mergeCell ref="K62:K63"/>
    <mergeCell ref="Q8:R9"/>
    <mergeCell ref="A50:B50"/>
    <mergeCell ref="A51:B51"/>
    <mergeCell ref="A60:B63"/>
    <mergeCell ref="C60:E60"/>
    <mergeCell ref="F60:H60"/>
    <mergeCell ref="I60:K60"/>
    <mergeCell ref="L60:N60"/>
    <mergeCell ref="O60:R60"/>
    <mergeCell ref="C61:E61"/>
    <mergeCell ref="O7:R7"/>
    <mergeCell ref="C8:D8"/>
    <mergeCell ref="E8:E9"/>
    <mergeCell ref="F8:G8"/>
    <mergeCell ref="H8:H9"/>
    <mergeCell ref="I8:J8"/>
    <mergeCell ref="K8:K9"/>
    <mergeCell ref="L8:M8"/>
    <mergeCell ref="N8:N9"/>
    <mergeCell ref="O8:P8"/>
    <mergeCell ref="A6:B9"/>
    <mergeCell ref="C6:E6"/>
    <mergeCell ref="F6:H6"/>
    <mergeCell ref="I6:K6"/>
    <mergeCell ref="L6:N6"/>
    <mergeCell ref="O6:R6"/>
    <mergeCell ref="C7:E7"/>
    <mergeCell ref="F7:H7"/>
    <mergeCell ref="I7:K7"/>
    <mergeCell ref="L7:N7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DEDAGROUP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</dc:creator>
  <cp:keywords/>
  <dc:description/>
  <cp:lastModifiedBy> </cp:lastModifiedBy>
  <cp:lastPrinted>2017-05-05T09:54:04Z</cp:lastPrinted>
  <dcterms:created xsi:type="dcterms:W3CDTF">2017-05-02T10:01:18Z</dcterms:created>
  <dcterms:modified xsi:type="dcterms:W3CDTF">2017-05-17T13:55:43Z</dcterms:modified>
  <cp:category/>
  <cp:version/>
  <cp:contentType/>
  <cp:contentStatus/>
</cp:coreProperties>
</file>